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5550" activeTab="1"/>
  </bookViews>
  <sheets>
    <sheet name="Cumul 2015" sheetId="25" r:id="rId1"/>
    <sheet name="Trend 2015" sheetId="24" r:id="rId2"/>
    <sheet name="Jan 15" sheetId="14" r:id="rId3"/>
    <sheet name="Feb 15" sheetId="1" r:id="rId4"/>
    <sheet name="Mar 15" sheetId="15" r:id="rId5"/>
    <sheet name="Apr 15" sheetId="16" r:id="rId6"/>
    <sheet name="May 15" sheetId="17" r:id="rId7"/>
    <sheet name="Jun 15" sheetId="18" r:id="rId8"/>
    <sheet name="Jul 15" sheetId="19" r:id="rId9"/>
    <sheet name="Aug 15" sheetId="20" r:id="rId10"/>
    <sheet name="Sep 15" sheetId="21" r:id="rId11"/>
    <sheet name="Oct 15" sheetId="22" r:id="rId12"/>
    <sheet name="Nov 15" sheetId="23" r:id="rId13"/>
    <sheet name="Dec 15" sheetId="26" r:id="rId14"/>
  </sheets>
  <definedNames>
    <definedName name="_xlnm.Print_Titles" localSheetId="3">'Feb 15'!$10:$10</definedName>
    <definedName name="_xlnm.Print_Titles" localSheetId="2">'Jan 15'!$10:$10</definedName>
  </definedNames>
  <calcPr calcId="145621"/>
</workbook>
</file>

<file path=xl/calcChain.xml><?xml version="1.0" encoding="utf-8"?>
<calcChain xmlns="http://schemas.openxmlformats.org/spreadsheetml/2006/main">
  <c r="G39" i="25" l="1"/>
  <c r="F39" i="25"/>
  <c r="E39" i="25"/>
  <c r="D39" i="25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G39" i="1"/>
  <c r="G39" i="15"/>
  <c r="G39" i="16"/>
  <c r="G39" i="17"/>
  <c r="G39" i="18"/>
  <c r="G39" i="19"/>
  <c r="G39" i="20"/>
  <c r="G39" i="21"/>
  <c r="G39" i="22"/>
  <c r="G39" i="23"/>
  <c r="G39" i="26"/>
  <c r="G39" i="14"/>
  <c r="G14" i="14" l="1"/>
  <c r="G12" i="26"/>
  <c r="O12" i="24" s="1"/>
  <c r="O61" i="24"/>
  <c r="O53" i="24"/>
  <c r="O31" i="24"/>
  <c r="O29" i="24"/>
  <c r="C7" i="24"/>
  <c r="C6" i="24"/>
  <c r="C7" i="25"/>
  <c r="C6" i="25"/>
  <c r="G81" i="26"/>
  <c r="O81" i="24" s="1"/>
  <c r="G80" i="26"/>
  <c r="O80" i="24" s="1"/>
  <c r="G78" i="26"/>
  <c r="O78" i="24" s="1"/>
  <c r="G77" i="26"/>
  <c r="O77" i="24" s="1"/>
  <c r="G76" i="26"/>
  <c r="O76" i="24" s="1"/>
  <c r="G75" i="26"/>
  <c r="O75" i="24" s="1"/>
  <c r="G74" i="26"/>
  <c r="O74" i="24" s="1"/>
  <c r="G73" i="26"/>
  <c r="O73" i="24" s="1"/>
  <c r="G72" i="26"/>
  <c r="O72" i="24" s="1"/>
  <c r="G71" i="26"/>
  <c r="O71" i="24" s="1"/>
  <c r="G70" i="26"/>
  <c r="O70" i="24" s="1"/>
  <c r="G69" i="26"/>
  <c r="O69" i="24" s="1"/>
  <c r="G67" i="26"/>
  <c r="G66" i="26"/>
  <c r="O66" i="24" s="1"/>
  <c r="G65" i="26"/>
  <c r="O65" i="24" s="1"/>
  <c r="G64" i="26"/>
  <c r="O64" i="24" s="1"/>
  <c r="G63" i="26"/>
  <c r="O63" i="24" s="1"/>
  <c r="G62" i="26"/>
  <c r="O62" i="24" s="1"/>
  <c r="G61" i="26"/>
  <c r="G60" i="26"/>
  <c r="O60" i="24" s="1"/>
  <c r="G59" i="26"/>
  <c r="O59" i="24" s="1"/>
  <c r="G58" i="26"/>
  <c r="O58" i="24" s="1"/>
  <c r="G57" i="26"/>
  <c r="O57" i="24" s="1"/>
  <c r="G56" i="26"/>
  <c r="O56" i="24" s="1"/>
  <c r="G55" i="26"/>
  <c r="O55" i="24" s="1"/>
  <c r="G54" i="26"/>
  <c r="O54" i="24" s="1"/>
  <c r="G53" i="26"/>
  <c r="G52" i="26"/>
  <c r="O52" i="24" s="1"/>
  <c r="G51" i="26"/>
  <c r="O51" i="24" s="1"/>
  <c r="G50" i="26"/>
  <c r="O50" i="24" s="1"/>
  <c r="G49" i="26"/>
  <c r="G48" i="26"/>
  <c r="O48" i="24" s="1"/>
  <c r="G47" i="26"/>
  <c r="O47" i="24" s="1"/>
  <c r="G46" i="26"/>
  <c r="O46" i="24" s="1"/>
  <c r="G45" i="26"/>
  <c r="O45" i="24" s="1"/>
  <c r="G44" i="26"/>
  <c r="O44" i="24" s="1"/>
  <c r="G43" i="26"/>
  <c r="O43" i="24" s="1"/>
  <c r="G42" i="26"/>
  <c r="O42" i="24" s="1"/>
  <c r="G40" i="26"/>
  <c r="O40" i="24" s="1"/>
  <c r="G38" i="26"/>
  <c r="O38" i="24" s="1"/>
  <c r="G37" i="26"/>
  <c r="O37" i="24" s="1"/>
  <c r="G36" i="26"/>
  <c r="O36" i="24" s="1"/>
  <c r="G35" i="26"/>
  <c r="O35" i="24" s="1"/>
  <c r="G34" i="26"/>
  <c r="G33" i="26"/>
  <c r="O33" i="24" s="1"/>
  <c r="G32" i="26"/>
  <c r="O32" i="24" s="1"/>
  <c r="G31" i="26"/>
  <c r="G30" i="26"/>
  <c r="O30" i="24" s="1"/>
  <c r="G29" i="26"/>
  <c r="G28" i="26"/>
  <c r="O28" i="24" s="1"/>
  <c r="G27" i="26"/>
  <c r="O27" i="24" s="1"/>
  <c r="G26" i="26"/>
  <c r="O26" i="24" s="1"/>
  <c r="G25" i="26"/>
  <c r="G24" i="26"/>
  <c r="O24" i="24" s="1"/>
  <c r="G23" i="26"/>
  <c r="O23" i="24" s="1"/>
  <c r="G22" i="26"/>
  <c r="O22" i="24" s="1"/>
  <c r="G21" i="26"/>
  <c r="O21" i="24" s="1"/>
  <c r="G20" i="26"/>
  <c r="O20" i="24" s="1"/>
  <c r="G19" i="26"/>
  <c r="O19" i="24" s="1"/>
  <c r="G18" i="26"/>
  <c r="O18" i="24" s="1"/>
  <c r="G17" i="26"/>
  <c r="O17" i="24" s="1"/>
  <c r="G16" i="26"/>
  <c r="O16" i="24" s="1"/>
  <c r="G15" i="26"/>
  <c r="O15" i="24" s="1"/>
  <c r="G14" i="26"/>
  <c r="O14" i="24" s="1"/>
  <c r="G13" i="26"/>
  <c r="O13" i="24" s="1"/>
  <c r="G81" i="23"/>
  <c r="G80" i="23"/>
  <c r="G78" i="23"/>
  <c r="G77" i="23"/>
  <c r="G76" i="23"/>
  <c r="G75" i="23"/>
  <c r="G74" i="23"/>
  <c r="G73" i="23"/>
  <c r="G72" i="23"/>
  <c r="G71" i="23"/>
  <c r="G70" i="23"/>
  <c r="G69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0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81" i="22"/>
  <c r="G80" i="22"/>
  <c r="G78" i="22"/>
  <c r="G77" i="22"/>
  <c r="G76" i="22"/>
  <c r="G75" i="22"/>
  <c r="G74" i="22"/>
  <c r="G73" i="22"/>
  <c r="G72" i="22"/>
  <c r="G71" i="22"/>
  <c r="G70" i="22"/>
  <c r="G69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0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M24" i="24" s="1"/>
  <c r="G23" i="22"/>
  <c r="G22" i="22"/>
  <c r="G21" i="22"/>
  <c r="G20" i="22"/>
  <c r="G19" i="22"/>
  <c r="G18" i="22"/>
  <c r="G17" i="22"/>
  <c r="G16" i="22"/>
  <c r="G15" i="22"/>
  <c r="G14" i="22"/>
  <c r="G13" i="22"/>
  <c r="G12" i="22"/>
  <c r="G81" i="21"/>
  <c r="G80" i="21"/>
  <c r="G78" i="21"/>
  <c r="G77" i="21"/>
  <c r="G76" i="21"/>
  <c r="G75" i="21"/>
  <c r="G74" i="21"/>
  <c r="G73" i="21"/>
  <c r="G72" i="21"/>
  <c r="G71" i="21"/>
  <c r="G70" i="21"/>
  <c r="G69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0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81" i="20"/>
  <c r="G80" i="20"/>
  <c r="G78" i="20"/>
  <c r="G77" i="20"/>
  <c r="G76" i="20"/>
  <c r="G75" i="20"/>
  <c r="G74" i="20"/>
  <c r="G73" i="20"/>
  <c r="G72" i="20"/>
  <c r="G71" i="20"/>
  <c r="G70" i="20"/>
  <c r="G69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0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81" i="19"/>
  <c r="G80" i="19"/>
  <c r="G78" i="19"/>
  <c r="G77" i="19"/>
  <c r="G76" i="19"/>
  <c r="G75" i="19"/>
  <c r="G74" i="19"/>
  <c r="G73" i="19"/>
  <c r="G72" i="19"/>
  <c r="G71" i="19"/>
  <c r="G70" i="19"/>
  <c r="G69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0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81" i="18"/>
  <c r="G80" i="18"/>
  <c r="G78" i="18"/>
  <c r="G77" i="18"/>
  <c r="G76" i="18"/>
  <c r="G75" i="18"/>
  <c r="G74" i="18"/>
  <c r="G73" i="18"/>
  <c r="G72" i="18"/>
  <c r="G71" i="18"/>
  <c r="G70" i="18"/>
  <c r="G69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8" i="18"/>
  <c r="G47" i="18"/>
  <c r="G46" i="18"/>
  <c r="G45" i="18"/>
  <c r="G44" i="18"/>
  <c r="G43" i="18"/>
  <c r="G42" i="18"/>
  <c r="G49" i="18"/>
  <c r="G40" i="18"/>
  <c r="G38" i="18"/>
  <c r="G37" i="18"/>
  <c r="G36" i="18"/>
  <c r="G35" i="18"/>
  <c r="G34" i="18"/>
  <c r="G25" i="18"/>
  <c r="G33" i="18"/>
  <c r="G32" i="18"/>
  <c r="G31" i="18"/>
  <c r="G30" i="18"/>
  <c r="G29" i="18"/>
  <c r="G28" i="18"/>
  <c r="G27" i="18"/>
  <c r="G26" i="18"/>
  <c r="G24" i="18"/>
  <c r="I24" i="24" s="1"/>
  <c r="G23" i="18"/>
  <c r="G22" i="18"/>
  <c r="G21" i="18"/>
  <c r="G20" i="18"/>
  <c r="G19" i="18"/>
  <c r="G18" i="18"/>
  <c r="G17" i="18"/>
  <c r="G16" i="18"/>
  <c r="G15" i="18"/>
  <c r="G14" i="18"/>
  <c r="G13" i="18"/>
  <c r="G12" i="18"/>
  <c r="G81" i="17"/>
  <c r="G80" i="17"/>
  <c r="G78" i="17"/>
  <c r="G77" i="17"/>
  <c r="G76" i="17"/>
  <c r="G75" i="17"/>
  <c r="G74" i="17"/>
  <c r="G73" i="17"/>
  <c r="G72" i="17"/>
  <c r="G71" i="17"/>
  <c r="G70" i="17"/>
  <c r="G69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0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81" i="16"/>
  <c r="G80" i="16"/>
  <c r="G78" i="16"/>
  <c r="G77" i="16"/>
  <c r="G76" i="16"/>
  <c r="G75" i="16"/>
  <c r="G74" i="16"/>
  <c r="G73" i="16"/>
  <c r="G72" i="16"/>
  <c r="G71" i="16"/>
  <c r="G70" i="16"/>
  <c r="G69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0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81" i="15"/>
  <c r="G80" i="15"/>
  <c r="G78" i="15"/>
  <c r="G77" i="15"/>
  <c r="G76" i="15"/>
  <c r="G75" i="15"/>
  <c r="G74" i="15"/>
  <c r="G73" i="15"/>
  <c r="G72" i="15"/>
  <c r="G71" i="15"/>
  <c r="G70" i="15"/>
  <c r="G69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0" i="15"/>
  <c r="G38" i="15"/>
  <c r="G37" i="15"/>
  <c r="G36" i="15"/>
  <c r="G35" i="15"/>
  <c r="G34" i="15"/>
  <c r="G25" i="15"/>
  <c r="G33" i="15"/>
  <c r="G32" i="15"/>
  <c r="G31" i="15"/>
  <c r="G30" i="15"/>
  <c r="G29" i="15"/>
  <c r="G28" i="15"/>
  <c r="G27" i="15"/>
  <c r="G26" i="15"/>
  <c r="G13" i="15"/>
  <c r="G24" i="15"/>
  <c r="G23" i="15"/>
  <c r="G22" i="15"/>
  <c r="G21" i="15"/>
  <c r="G20" i="15"/>
  <c r="G19" i="15"/>
  <c r="G18" i="15"/>
  <c r="G17" i="15"/>
  <c r="G16" i="15"/>
  <c r="G15" i="15"/>
  <c r="G14" i="15"/>
  <c r="G12" i="15"/>
  <c r="G81" i="1"/>
  <c r="G80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E24" i="24" s="1"/>
  <c r="G23" i="1"/>
  <c r="G22" i="1"/>
  <c r="G21" i="1"/>
  <c r="G20" i="1"/>
  <c r="G19" i="1"/>
  <c r="G18" i="1"/>
  <c r="G17" i="1"/>
  <c r="G16" i="1"/>
  <c r="G15" i="1"/>
  <c r="G14" i="1"/>
  <c r="G13" i="1"/>
  <c r="G12" i="1"/>
  <c r="G34" i="14"/>
  <c r="G81" i="14"/>
  <c r="G80" i="14"/>
  <c r="G78" i="14"/>
  <c r="G77" i="14"/>
  <c r="G76" i="14"/>
  <c r="G75" i="14"/>
  <c r="G74" i="14"/>
  <c r="G73" i="14"/>
  <c r="G72" i="14"/>
  <c r="G71" i="14"/>
  <c r="G70" i="14"/>
  <c r="G69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8" i="14"/>
  <c r="G47" i="14"/>
  <c r="G46" i="14"/>
  <c r="G45" i="14"/>
  <c r="G44" i="14"/>
  <c r="G43" i="14"/>
  <c r="G42" i="14"/>
  <c r="G40" i="14"/>
  <c r="G38" i="14"/>
  <c r="G37" i="14"/>
  <c r="G36" i="14"/>
  <c r="G35" i="14"/>
  <c r="G33" i="14"/>
  <c r="G32" i="14"/>
  <c r="G31" i="14"/>
  <c r="G30" i="14"/>
  <c r="G29" i="14"/>
  <c r="G28" i="14"/>
  <c r="G27" i="14"/>
  <c r="G26" i="14"/>
  <c r="G24" i="14"/>
  <c r="D24" i="24" s="1"/>
  <c r="G23" i="14"/>
  <c r="G22" i="14"/>
  <c r="G21" i="14"/>
  <c r="G20" i="14"/>
  <c r="G19" i="14"/>
  <c r="G18" i="14"/>
  <c r="G17" i="14"/>
  <c r="G16" i="14"/>
  <c r="G15" i="14"/>
  <c r="G13" i="14"/>
  <c r="G12" i="14"/>
  <c r="I8" i="25"/>
  <c r="I7" i="25"/>
  <c r="F81" i="25"/>
  <c r="E81" i="25"/>
  <c r="D81" i="25"/>
  <c r="F80" i="25"/>
  <c r="E80" i="25"/>
  <c r="D80" i="25"/>
  <c r="F78" i="25"/>
  <c r="E78" i="25"/>
  <c r="D78" i="25"/>
  <c r="E77" i="25"/>
  <c r="G77" i="25" s="1"/>
  <c r="F76" i="25"/>
  <c r="E76" i="25"/>
  <c r="D76" i="25"/>
  <c r="F75" i="25"/>
  <c r="E75" i="25"/>
  <c r="D75" i="25"/>
  <c r="F74" i="25"/>
  <c r="E74" i="25"/>
  <c r="D74" i="25"/>
  <c r="F73" i="25"/>
  <c r="E73" i="25"/>
  <c r="D73" i="25"/>
  <c r="F72" i="25"/>
  <c r="E72" i="25"/>
  <c r="D72" i="25"/>
  <c r="F71" i="25"/>
  <c r="E71" i="25"/>
  <c r="D71" i="25"/>
  <c r="F70" i="25"/>
  <c r="E70" i="25"/>
  <c r="D70" i="25"/>
  <c r="F69" i="25"/>
  <c r="E69" i="25"/>
  <c r="D69" i="25"/>
  <c r="E66" i="25"/>
  <c r="G66" i="25" s="1"/>
  <c r="E65" i="25"/>
  <c r="G65" i="25" s="1"/>
  <c r="E64" i="25"/>
  <c r="G64" i="25" s="1"/>
  <c r="F63" i="25"/>
  <c r="E63" i="25"/>
  <c r="D63" i="25"/>
  <c r="F62" i="25"/>
  <c r="E62" i="25"/>
  <c r="D62" i="25"/>
  <c r="F61" i="25"/>
  <c r="E61" i="25"/>
  <c r="D61" i="25"/>
  <c r="F60" i="25"/>
  <c r="E60" i="25"/>
  <c r="D60" i="25"/>
  <c r="F59" i="25"/>
  <c r="E59" i="25"/>
  <c r="D59" i="25"/>
  <c r="F58" i="25"/>
  <c r="E58" i="25"/>
  <c r="D58" i="25"/>
  <c r="F57" i="25"/>
  <c r="E57" i="25"/>
  <c r="D57" i="25"/>
  <c r="F56" i="25"/>
  <c r="E56" i="25"/>
  <c r="D56" i="25"/>
  <c r="D55" i="25"/>
  <c r="G55" i="25" s="1"/>
  <c r="D54" i="25"/>
  <c r="G54" i="25" s="1"/>
  <c r="F53" i="25"/>
  <c r="E53" i="25"/>
  <c r="D53" i="25"/>
  <c r="E52" i="25"/>
  <c r="G52" i="25" s="1"/>
  <c r="D51" i="25"/>
  <c r="G51" i="25" s="1"/>
  <c r="E50" i="25"/>
  <c r="G50" i="25" s="1"/>
  <c r="F48" i="25"/>
  <c r="E48" i="25"/>
  <c r="D48" i="25"/>
  <c r="F47" i="25"/>
  <c r="E47" i="25"/>
  <c r="D47" i="25"/>
  <c r="E46" i="25"/>
  <c r="G46" i="25" s="1"/>
  <c r="D45" i="25"/>
  <c r="G45" i="25" s="1"/>
  <c r="F44" i="25"/>
  <c r="E44" i="25"/>
  <c r="D44" i="25"/>
  <c r="E43" i="25"/>
  <c r="G43" i="25" s="1"/>
  <c r="D42" i="25"/>
  <c r="G42" i="25" s="1"/>
  <c r="F40" i="25"/>
  <c r="E40" i="25"/>
  <c r="D40" i="25"/>
  <c r="F38" i="25"/>
  <c r="E38" i="25"/>
  <c r="D38" i="25"/>
  <c r="F37" i="25"/>
  <c r="E37" i="25"/>
  <c r="D37" i="25"/>
  <c r="F36" i="25"/>
  <c r="E36" i="25"/>
  <c r="D36" i="25"/>
  <c r="F35" i="25"/>
  <c r="E35" i="25"/>
  <c r="D35" i="25"/>
  <c r="E33" i="25"/>
  <c r="G33" i="25" s="1"/>
  <c r="E32" i="25"/>
  <c r="G32" i="25" s="1"/>
  <c r="F31" i="25"/>
  <c r="E31" i="25"/>
  <c r="D31" i="25"/>
  <c r="D30" i="25"/>
  <c r="G30" i="25" s="1"/>
  <c r="D29" i="25"/>
  <c r="G29" i="25" s="1"/>
  <c r="F28" i="25"/>
  <c r="E28" i="25"/>
  <c r="D28" i="25"/>
  <c r="F27" i="25"/>
  <c r="E27" i="25"/>
  <c r="D27" i="25"/>
  <c r="D26" i="25"/>
  <c r="G26" i="25" s="1"/>
  <c r="F24" i="25"/>
  <c r="E24" i="25"/>
  <c r="D24" i="25"/>
  <c r="F23" i="25"/>
  <c r="E23" i="25"/>
  <c r="D23" i="25"/>
  <c r="E20" i="25"/>
  <c r="G20" i="25" s="1"/>
  <c r="D18" i="25"/>
  <c r="G18" i="25" s="1"/>
  <c r="F19" i="25"/>
  <c r="E19" i="25"/>
  <c r="D19" i="25"/>
  <c r="F22" i="25"/>
  <c r="E22" i="25"/>
  <c r="D22" i="25"/>
  <c r="F21" i="25"/>
  <c r="E21" i="25"/>
  <c r="D21" i="25"/>
  <c r="F17" i="25"/>
  <c r="E17" i="25"/>
  <c r="D17" i="25"/>
  <c r="F16" i="25"/>
  <c r="E16" i="25"/>
  <c r="D16" i="25"/>
  <c r="D15" i="25"/>
  <c r="G15" i="25" s="1"/>
  <c r="F14" i="25"/>
  <c r="E14" i="25"/>
  <c r="D14" i="25"/>
  <c r="D13" i="25"/>
  <c r="G13" i="25" s="1"/>
  <c r="I82" i="26"/>
  <c r="H82" i="26"/>
  <c r="F82" i="26"/>
  <c r="E82" i="26"/>
  <c r="D82" i="26"/>
  <c r="K7" i="26"/>
  <c r="D12" i="25"/>
  <c r="G12" i="25" s="1"/>
  <c r="N24" i="24"/>
  <c r="L24" i="24"/>
  <c r="K24" i="24"/>
  <c r="J24" i="24"/>
  <c r="H24" i="24"/>
  <c r="G24" i="24"/>
  <c r="F24" i="24"/>
  <c r="G82" i="26" l="1"/>
  <c r="L7" i="26" s="1"/>
  <c r="M7" i="26" s="1"/>
  <c r="G82" i="14"/>
  <c r="G22" i="25"/>
  <c r="G23" i="25"/>
  <c r="G35" i="25"/>
  <c r="G40" i="25"/>
  <c r="G56" i="25"/>
  <c r="G60" i="25"/>
  <c r="G72" i="25"/>
  <c r="G17" i="25"/>
  <c r="G28" i="25"/>
  <c r="G37" i="25"/>
  <c r="G47" i="25"/>
  <c r="G58" i="25"/>
  <c r="G62" i="25"/>
  <c r="G70" i="25"/>
  <c r="G14" i="25"/>
  <c r="G16" i="25"/>
  <c r="G19" i="25"/>
  <c r="G24" i="25"/>
  <c r="G27" i="25"/>
  <c r="G36" i="25"/>
  <c r="G38" i="25"/>
  <c r="G48" i="25"/>
  <c r="G53" i="25"/>
  <c r="G57" i="25"/>
  <c r="G59" i="25"/>
  <c r="G61" i="25"/>
  <c r="G63" i="25"/>
  <c r="G69" i="25"/>
  <c r="G71" i="25"/>
  <c r="G73" i="25"/>
  <c r="G75" i="25"/>
  <c r="G80" i="25"/>
  <c r="G31" i="25"/>
  <c r="G21" i="25"/>
  <c r="G76" i="25"/>
  <c r="G44" i="25"/>
  <c r="G81" i="25"/>
  <c r="G74" i="25"/>
  <c r="G78" i="25"/>
  <c r="D82" i="25"/>
  <c r="F82" i="25"/>
  <c r="E82" i="25"/>
  <c r="G84" i="25" l="1"/>
  <c r="G82" i="25"/>
  <c r="K7" i="23" l="1"/>
  <c r="K7" i="22"/>
  <c r="K7" i="21"/>
  <c r="K7" i="20"/>
  <c r="K7" i="19"/>
  <c r="K7" i="18"/>
  <c r="K7" i="17"/>
  <c r="K7" i="16"/>
  <c r="K7" i="15"/>
  <c r="K7" i="1"/>
  <c r="K7" i="14"/>
  <c r="N81" i="24"/>
  <c r="M81" i="24"/>
  <c r="L81" i="24"/>
  <c r="K81" i="24"/>
  <c r="J81" i="24"/>
  <c r="I81" i="24"/>
  <c r="H81" i="24"/>
  <c r="G81" i="24"/>
  <c r="F81" i="24"/>
  <c r="E81" i="24"/>
  <c r="D81" i="24"/>
  <c r="N80" i="24"/>
  <c r="M80" i="24"/>
  <c r="L80" i="24"/>
  <c r="K80" i="24"/>
  <c r="J80" i="24"/>
  <c r="I80" i="24"/>
  <c r="H80" i="24"/>
  <c r="G80" i="24"/>
  <c r="F80" i="24"/>
  <c r="E80" i="24"/>
  <c r="D80" i="24"/>
  <c r="N78" i="24"/>
  <c r="M78" i="24"/>
  <c r="L78" i="24"/>
  <c r="K78" i="24"/>
  <c r="J78" i="24"/>
  <c r="I78" i="24"/>
  <c r="H78" i="24"/>
  <c r="G78" i="24"/>
  <c r="F78" i="24"/>
  <c r="E78" i="24"/>
  <c r="D78" i="24"/>
  <c r="N77" i="24"/>
  <c r="M77" i="24"/>
  <c r="L77" i="24"/>
  <c r="K77" i="24"/>
  <c r="J77" i="24"/>
  <c r="I77" i="24"/>
  <c r="H77" i="24"/>
  <c r="G77" i="24"/>
  <c r="F77" i="24"/>
  <c r="E77" i="24"/>
  <c r="D77" i="24"/>
  <c r="N76" i="24"/>
  <c r="M76" i="24"/>
  <c r="L76" i="24"/>
  <c r="K76" i="24"/>
  <c r="J76" i="24"/>
  <c r="I76" i="24"/>
  <c r="H76" i="24"/>
  <c r="G76" i="24"/>
  <c r="F76" i="24"/>
  <c r="E76" i="24"/>
  <c r="D76" i="24"/>
  <c r="N75" i="24"/>
  <c r="M75" i="24"/>
  <c r="L75" i="24"/>
  <c r="K75" i="24"/>
  <c r="J75" i="24"/>
  <c r="I75" i="24"/>
  <c r="H75" i="24"/>
  <c r="G75" i="24"/>
  <c r="F75" i="24"/>
  <c r="E75" i="24"/>
  <c r="D75" i="24"/>
  <c r="N74" i="24"/>
  <c r="M74" i="24"/>
  <c r="L74" i="24"/>
  <c r="K74" i="24"/>
  <c r="J74" i="24"/>
  <c r="I74" i="24"/>
  <c r="H74" i="24"/>
  <c r="G74" i="24"/>
  <c r="F74" i="24"/>
  <c r="E74" i="24"/>
  <c r="D74" i="24"/>
  <c r="N73" i="24"/>
  <c r="M73" i="24"/>
  <c r="L73" i="24"/>
  <c r="K73" i="24"/>
  <c r="J73" i="24"/>
  <c r="I73" i="24"/>
  <c r="H73" i="24"/>
  <c r="G73" i="24"/>
  <c r="F73" i="24"/>
  <c r="E73" i="24"/>
  <c r="D73" i="24"/>
  <c r="N72" i="24"/>
  <c r="M72" i="24"/>
  <c r="L72" i="24"/>
  <c r="K72" i="24"/>
  <c r="J72" i="24"/>
  <c r="I72" i="24"/>
  <c r="H72" i="24"/>
  <c r="G72" i="24"/>
  <c r="F72" i="24"/>
  <c r="E72" i="24"/>
  <c r="D72" i="24"/>
  <c r="N71" i="24"/>
  <c r="M71" i="24"/>
  <c r="L71" i="24"/>
  <c r="K71" i="24"/>
  <c r="J71" i="24"/>
  <c r="I71" i="24"/>
  <c r="H71" i="24"/>
  <c r="G71" i="24"/>
  <c r="F71" i="24"/>
  <c r="E71" i="24"/>
  <c r="D71" i="24"/>
  <c r="N70" i="24"/>
  <c r="M70" i="24"/>
  <c r="L70" i="24"/>
  <c r="K70" i="24"/>
  <c r="J70" i="24"/>
  <c r="I70" i="24"/>
  <c r="H70" i="24"/>
  <c r="G70" i="24"/>
  <c r="F70" i="24"/>
  <c r="E70" i="24"/>
  <c r="D70" i="24"/>
  <c r="N69" i="24"/>
  <c r="M69" i="24"/>
  <c r="L69" i="24"/>
  <c r="K69" i="24"/>
  <c r="J69" i="24"/>
  <c r="I69" i="24"/>
  <c r="H69" i="24"/>
  <c r="G69" i="24"/>
  <c r="F69" i="24"/>
  <c r="E69" i="24"/>
  <c r="D69" i="24"/>
  <c r="N23" i="24"/>
  <c r="M23" i="24"/>
  <c r="L23" i="24"/>
  <c r="K23" i="24"/>
  <c r="J23" i="24"/>
  <c r="I23" i="24"/>
  <c r="H23" i="24"/>
  <c r="G23" i="24"/>
  <c r="F23" i="24"/>
  <c r="E23" i="24"/>
  <c r="D23" i="24"/>
  <c r="N22" i="24"/>
  <c r="M22" i="24"/>
  <c r="L22" i="24"/>
  <c r="K22" i="24"/>
  <c r="J22" i="24"/>
  <c r="I22" i="24"/>
  <c r="H22" i="24"/>
  <c r="G22" i="24"/>
  <c r="F22" i="24"/>
  <c r="E22" i="24"/>
  <c r="D22" i="24"/>
  <c r="N66" i="24"/>
  <c r="M66" i="24"/>
  <c r="L66" i="24"/>
  <c r="K66" i="24"/>
  <c r="J66" i="24"/>
  <c r="I66" i="24"/>
  <c r="H66" i="24"/>
  <c r="G66" i="24"/>
  <c r="F66" i="24"/>
  <c r="E66" i="24"/>
  <c r="D66" i="24"/>
  <c r="O67" i="24"/>
  <c r="N65" i="24"/>
  <c r="N67" i="24" s="1"/>
  <c r="M65" i="24"/>
  <c r="M67" i="24" s="1"/>
  <c r="L65" i="24"/>
  <c r="L67" i="24" s="1"/>
  <c r="K65" i="24"/>
  <c r="K67" i="24" s="1"/>
  <c r="J65" i="24"/>
  <c r="J67" i="24" s="1"/>
  <c r="I65" i="24"/>
  <c r="I67" i="24" s="1"/>
  <c r="H65" i="24"/>
  <c r="H67" i="24" s="1"/>
  <c r="G65" i="24"/>
  <c r="G67" i="24" s="1"/>
  <c r="F65" i="24"/>
  <c r="F67" i="24" s="1"/>
  <c r="E65" i="24"/>
  <c r="E67" i="24" s="1"/>
  <c r="D65" i="24"/>
  <c r="N64" i="24"/>
  <c r="M64" i="24"/>
  <c r="L64" i="24"/>
  <c r="K64" i="24"/>
  <c r="J64" i="24"/>
  <c r="I64" i="24"/>
  <c r="H64" i="24"/>
  <c r="G64" i="24"/>
  <c r="F64" i="24"/>
  <c r="E64" i="24"/>
  <c r="D64" i="24"/>
  <c r="N63" i="24"/>
  <c r="M63" i="24"/>
  <c r="L63" i="24"/>
  <c r="K63" i="24"/>
  <c r="J63" i="24"/>
  <c r="I63" i="24"/>
  <c r="H63" i="24"/>
  <c r="G63" i="24"/>
  <c r="F63" i="24"/>
  <c r="E63" i="24"/>
  <c r="D63" i="24"/>
  <c r="N62" i="24"/>
  <c r="M62" i="24"/>
  <c r="L62" i="24"/>
  <c r="K62" i="24"/>
  <c r="J62" i="24"/>
  <c r="I62" i="24"/>
  <c r="H62" i="24"/>
  <c r="G62" i="24"/>
  <c r="F62" i="24"/>
  <c r="E62" i="24"/>
  <c r="D62" i="24"/>
  <c r="N61" i="24"/>
  <c r="M61" i="24"/>
  <c r="L61" i="24"/>
  <c r="K61" i="24"/>
  <c r="J61" i="24"/>
  <c r="I61" i="24"/>
  <c r="H61" i="24"/>
  <c r="G61" i="24"/>
  <c r="F61" i="24"/>
  <c r="E61" i="24"/>
  <c r="D61" i="24"/>
  <c r="N60" i="24"/>
  <c r="M60" i="24"/>
  <c r="L60" i="24"/>
  <c r="K60" i="24"/>
  <c r="J60" i="24"/>
  <c r="I60" i="24"/>
  <c r="H60" i="24"/>
  <c r="G60" i="24"/>
  <c r="F60" i="24"/>
  <c r="E60" i="24"/>
  <c r="D60" i="24"/>
  <c r="N59" i="24"/>
  <c r="M59" i="24"/>
  <c r="L59" i="24"/>
  <c r="K59" i="24"/>
  <c r="J59" i="24"/>
  <c r="I59" i="24"/>
  <c r="H59" i="24"/>
  <c r="G59" i="24"/>
  <c r="F59" i="24"/>
  <c r="E59" i="24"/>
  <c r="D59" i="24"/>
  <c r="N58" i="24"/>
  <c r="M58" i="24"/>
  <c r="L58" i="24"/>
  <c r="K58" i="24"/>
  <c r="J58" i="24"/>
  <c r="I58" i="24"/>
  <c r="H58" i="24"/>
  <c r="G58" i="24"/>
  <c r="F58" i="24"/>
  <c r="E58" i="24"/>
  <c r="D58" i="24"/>
  <c r="N57" i="24"/>
  <c r="M57" i="24"/>
  <c r="L57" i="24"/>
  <c r="K57" i="24"/>
  <c r="J57" i="24"/>
  <c r="I57" i="24"/>
  <c r="H57" i="24"/>
  <c r="G57" i="24"/>
  <c r="F57" i="24"/>
  <c r="E57" i="24"/>
  <c r="D57" i="24"/>
  <c r="N56" i="24"/>
  <c r="M56" i="24"/>
  <c r="L56" i="24"/>
  <c r="K56" i="24"/>
  <c r="J56" i="24"/>
  <c r="I56" i="24"/>
  <c r="H56" i="24"/>
  <c r="G56" i="24"/>
  <c r="F56" i="24"/>
  <c r="E56" i="24"/>
  <c r="D56" i="24"/>
  <c r="N55" i="24"/>
  <c r="M55" i="24"/>
  <c r="L55" i="24"/>
  <c r="K55" i="24"/>
  <c r="J55" i="24"/>
  <c r="I55" i="24"/>
  <c r="H55" i="24"/>
  <c r="G55" i="24"/>
  <c r="F55" i="24"/>
  <c r="E55" i="24"/>
  <c r="D55" i="24"/>
  <c r="N54" i="24"/>
  <c r="M54" i="24"/>
  <c r="L54" i="24"/>
  <c r="K54" i="24"/>
  <c r="J54" i="24"/>
  <c r="I54" i="24"/>
  <c r="H54" i="24"/>
  <c r="G54" i="24"/>
  <c r="F54" i="24"/>
  <c r="E54" i="24"/>
  <c r="D54" i="24"/>
  <c r="N53" i="24"/>
  <c r="M53" i="24"/>
  <c r="L53" i="24"/>
  <c r="K53" i="24"/>
  <c r="J53" i="24"/>
  <c r="I53" i="24"/>
  <c r="H53" i="24"/>
  <c r="G53" i="24"/>
  <c r="F53" i="24"/>
  <c r="E53" i="24"/>
  <c r="D53" i="24"/>
  <c r="N52" i="24"/>
  <c r="M52" i="24"/>
  <c r="L52" i="24"/>
  <c r="K52" i="24"/>
  <c r="J52" i="24"/>
  <c r="I52" i="24"/>
  <c r="H52" i="24"/>
  <c r="G52" i="24"/>
  <c r="F52" i="24"/>
  <c r="E52" i="24"/>
  <c r="D52" i="24"/>
  <c r="N51" i="24"/>
  <c r="M51" i="24"/>
  <c r="L51" i="24"/>
  <c r="K51" i="24"/>
  <c r="J51" i="24"/>
  <c r="I51" i="24"/>
  <c r="H51" i="24"/>
  <c r="G51" i="24"/>
  <c r="F51" i="24"/>
  <c r="E51" i="24"/>
  <c r="D51" i="24"/>
  <c r="N50" i="24"/>
  <c r="M50" i="24"/>
  <c r="L50" i="24"/>
  <c r="K50" i="24"/>
  <c r="J50" i="24"/>
  <c r="I50" i="24"/>
  <c r="H50" i="24"/>
  <c r="G50" i="24"/>
  <c r="F50" i="24"/>
  <c r="E50" i="24"/>
  <c r="D50" i="24"/>
  <c r="N48" i="24"/>
  <c r="M48" i="24"/>
  <c r="L48" i="24"/>
  <c r="K48" i="24"/>
  <c r="J48" i="24"/>
  <c r="I48" i="24"/>
  <c r="H48" i="24"/>
  <c r="G48" i="24"/>
  <c r="F48" i="24"/>
  <c r="E48" i="24"/>
  <c r="D48" i="24"/>
  <c r="N47" i="24"/>
  <c r="M47" i="24"/>
  <c r="L47" i="24"/>
  <c r="K47" i="24"/>
  <c r="J47" i="24"/>
  <c r="I47" i="24"/>
  <c r="H47" i="24"/>
  <c r="G47" i="24"/>
  <c r="F47" i="24"/>
  <c r="E47" i="24"/>
  <c r="D47" i="24"/>
  <c r="N46" i="24"/>
  <c r="M46" i="24"/>
  <c r="L46" i="24"/>
  <c r="K46" i="24"/>
  <c r="J46" i="24"/>
  <c r="I46" i="24"/>
  <c r="H46" i="24"/>
  <c r="G46" i="24"/>
  <c r="F46" i="24"/>
  <c r="E46" i="24"/>
  <c r="D46" i="24"/>
  <c r="N45" i="24"/>
  <c r="M45" i="24"/>
  <c r="L45" i="24"/>
  <c r="K45" i="24"/>
  <c r="J45" i="24"/>
  <c r="I45" i="24"/>
  <c r="H45" i="24"/>
  <c r="G45" i="24"/>
  <c r="F45" i="24"/>
  <c r="E45" i="24"/>
  <c r="D45" i="24"/>
  <c r="N44" i="24"/>
  <c r="M44" i="24"/>
  <c r="L44" i="24"/>
  <c r="K44" i="24"/>
  <c r="J44" i="24"/>
  <c r="I44" i="24"/>
  <c r="H44" i="24"/>
  <c r="G44" i="24"/>
  <c r="F44" i="24"/>
  <c r="E44" i="24"/>
  <c r="D44" i="24"/>
  <c r="N43" i="24"/>
  <c r="M43" i="24"/>
  <c r="L43" i="24"/>
  <c r="K43" i="24"/>
  <c r="J43" i="24"/>
  <c r="I43" i="24"/>
  <c r="H43" i="24"/>
  <c r="G43" i="24"/>
  <c r="F43" i="24"/>
  <c r="E43" i="24"/>
  <c r="D43" i="24"/>
  <c r="O49" i="24"/>
  <c r="N42" i="24"/>
  <c r="N49" i="24" s="1"/>
  <c r="M42" i="24"/>
  <c r="L42" i="24"/>
  <c r="K42" i="24"/>
  <c r="J42" i="24"/>
  <c r="J49" i="24" s="1"/>
  <c r="I42" i="24"/>
  <c r="H42" i="24"/>
  <c r="G42" i="24"/>
  <c r="F42" i="24"/>
  <c r="E42" i="24"/>
  <c r="D42" i="24"/>
  <c r="N40" i="24"/>
  <c r="M40" i="24"/>
  <c r="L40" i="24"/>
  <c r="K40" i="24"/>
  <c r="J40" i="24"/>
  <c r="I40" i="24"/>
  <c r="H40" i="24"/>
  <c r="G40" i="24"/>
  <c r="F40" i="24"/>
  <c r="E40" i="24"/>
  <c r="D40" i="24"/>
  <c r="N38" i="24"/>
  <c r="M38" i="24"/>
  <c r="L38" i="24"/>
  <c r="K38" i="24"/>
  <c r="J38" i="24"/>
  <c r="I38" i="24"/>
  <c r="H38" i="24"/>
  <c r="G38" i="24"/>
  <c r="F38" i="24"/>
  <c r="E38" i="24"/>
  <c r="D38" i="24"/>
  <c r="N37" i="24"/>
  <c r="M37" i="24"/>
  <c r="L37" i="24"/>
  <c r="K37" i="24"/>
  <c r="J37" i="24"/>
  <c r="I37" i="24"/>
  <c r="H37" i="24"/>
  <c r="G37" i="24"/>
  <c r="F37" i="24"/>
  <c r="E37" i="24"/>
  <c r="D37" i="24"/>
  <c r="N36" i="24"/>
  <c r="M36" i="24"/>
  <c r="L36" i="24"/>
  <c r="K36" i="24"/>
  <c r="J36" i="24"/>
  <c r="I36" i="24"/>
  <c r="H36" i="24"/>
  <c r="G36" i="24"/>
  <c r="F36" i="24"/>
  <c r="E36" i="24"/>
  <c r="D36" i="24"/>
  <c r="N35" i="24"/>
  <c r="M35" i="24"/>
  <c r="L35" i="24"/>
  <c r="K35" i="24"/>
  <c r="J35" i="24"/>
  <c r="I35" i="24"/>
  <c r="H35" i="24"/>
  <c r="G35" i="24"/>
  <c r="F35" i="24"/>
  <c r="E35" i="24"/>
  <c r="D35" i="24"/>
  <c r="N33" i="24"/>
  <c r="M33" i="24"/>
  <c r="L33" i="24"/>
  <c r="K33" i="24"/>
  <c r="J33" i="24"/>
  <c r="I33" i="24"/>
  <c r="H33" i="24"/>
  <c r="G33" i="24"/>
  <c r="F33" i="24"/>
  <c r="E33" i="24"/>
  <c r="D33" i="24"/>
  <c r="N32" i="24"/>
  <c r="M32" i="24"/>
  <c r="L32" i="24"/>
  <c r="K32" i="24"/>
  <c r="J32" i="24"/>
  <c r="I32" i="24"/>
  <c r="H32" i="24"/>
  <c r="G32" i="24"/>
  <c r="F32" i="24"/>
  <c r="E32" i="24"/>
  <c r="D32" i="24"/>
  <c r="N31" i="24"/>
  <c r="M31" i="24"/>
  <c r="L31" i="24"/>
  <c r="K31" i="24"/>
  <c r="J31" i="24"/>
  <c r="I31" i="24"/>
  <c r="H31" i="24"/>
  <c r="G31" i="24"/>
  <c r="F31" i="24"/>
  <c r="E31" i="24"/>
  <c r="D31" i="24"/>
  <c r="N30" i="24"/>
  <c r="M30" i="24"/>
  <c r="L30" i="24"/>
  <c r="K30" i="24"/>
  <c r="J30" i="24"/>
  <c r="I30" i="24"/>
  <c r="H30" i="24"/>
  <c r="G30" i="24"/>
  <c r="F30" i="24"/>
  <c r="E30" i="24"/>
  <c r="D30" i="24"/>
  <c r="N29" i="24"/>
  <c r="M29" i="24"/>
  <c r="L29" i="24"/>
  <c r="K29" i="24"/>
  <c r="J29" i="24"/>
  <c r="I29" i="24"/>
  <c r="H29" i="24"/>
  <c r="G29" i="24"/>
  <c r="F29" i="24"/>
  <c r="E29" i="24"/>
  <c r="D29" i="24"/>
  <c r="N28" i="24"/>
  <c r="M28" i="24"/>
  <c r="L28" i="24"/>
  <c r="K28" i="24"/>
  <c r="J28" i="24"/>
  <c r="I28" i="24"/>
  <c r="H28" i="24"/>
  <c r="G28" i="24"/>
  <c r="F28" i="24"/>
  <c r="E28" i="24"/>
  <c r="D28" i="24"/>
  <c r="N27" i="24"/>
  <c r="M27" i="24"/>
  <c r="L27" i="24"/>
  <c r="K27" i="24"/>
  <c r="J27" i="24"/>
  <c r="I27" i="24"/>
  <c r="H27" i="24"/>
  <c r="G27" i="24"/>
  <c r="F27" i="24"/>
  <c r="E27" i="24"/>
  <c r="D27" i="24"/>
  <c r="N26" i="24"/>
  <c r="M26" i="24"/>
  <c r="L26" i="24"/>
  <c r="K26" i="24"/>
  <c r="J26" i="24"/>
  <c r="I26" i="24"/>
  <c r="H26" i="24"/>
  <c r="G26" i="24"/>
  <c r="F26" i="24"/>
  <c r="E26" i="24"/>
  <c r="D26" i="24"/>
  <c r="N21" i="24"/>
  <c r="M21" i="24"/>
  <c r="L21" i="24"/>
  <c r="K21" i="24"/>
  <c r="J21" i="24"/>
  <c r="N20" i="24"/>
  <c r="M20" i="24"/>
  <c r="L20" i="24"/>
  <c r="K20" i="24"/>
  <c r="J20" i="24"/>
  <c r="N19" i="24"/>
  <c r="M19" i="24"/>
  <c r="L19" i="24"/>
  <c r="K19" i="24"/>
  <c r="J19" i="24"/>
  <c r="N18" i="24"/>
  <c r="M18" i="24"/>
  <c r="L18" i="24"/>
  <c r="K18" i="24"/>
  <c r="J18" i="24"/>
  <c r="N17" i="24"/>
  <c r="M17" i="24"/>
  <c r="L17" i="24"/>
  <c r="K17" i="24"/>
  <c r="J17" i="24"/>
  <c r="N16" i="24"/>
  <c r="M16" i="24"/>
  <c r="L16" i="24"/>
  <c r="K16" i="24"/>
  <c r="J16" i="24"/>
  <c r="N15" i="24"/>
  <c r="M15" i="24"/>
  <c r="L15" i="24"/>
  <c r="K15" i="24"/>
  <c r="J15" i="24"/>
  <c r="N14" i="24"/>
  <c r="M14" i="24"/>
  <c r="L14" i="24"/>
  <c r="K14" i="24"/>
  <c r="J14" i="24"/>
  <c r="N13" i="24"/>
  <c r="M13" i="24"/>
  <c r="L13" i="24"/>
  <c r="K13" i="24"/>
  <c r="J13" i="24"/>
  <c r="I21" i="24"/>
  <c r="H21" i="24"/>
  <c r="G21" i="24"/>
  <c r="F21" i="24"/>
  <c r="I20" i="24"/>
  <c r="H20" i="24"/>
  <c r="G20" i="24"/>
  <c r="F20" i="24"/>
  <c r="I19" i="24"/>
  <c r="H19" i="24"/>
  <c r="G19" i="24"/>
  <c r="F19" i="24"/>
  <c r="I18" i="24"/>
  <c r="H18" i="24"/>
  <c r="G18" i="24"/>
  <c r="F18" i="24"/>
  <c r="I17" i="24"/>
  <c r="H17" i="24"/>
  <c r="G17" i="24"/>
  <c r="F17" i="24"/>
  <c r="I16" i="24"/>
  <c r="H16" i="24"/>
  <c r="G16" i="24"/>
  <c r="F16" i="24"/>
  <c r="I15" i="24"/>
  <c r="H15" i="24"/>
  <c r="G15" i="24"/>
  <c r="F15" i="24"/>
  <c r="I14" i="24"/>
  <c r="H14" i="24"/>
  <c r="G14" i="24"/>
  <c r="F14" i="24"/>
  <c r="I13" i="24"/>
  <c r="H13" i="24"/>
  <c r="G13" i="24"/>
  <c r="F13" i="24"/>
  <c r="E21" i="24"/>
  <c r="E20" i="24"/>
  <c r="E19" i="24"/>
  <c r="E18" i="24"/>
  <c r="E17" i="24"/>
  <c r="E16" i="24"/>
  <c r="E15" i="24"/>
  <c r="E14" i="24"/>
  <c r="E13" i="24"/>
  <c r="D21" i="24"/>
  <c r="D20" i="24"/>
  <c r="D19" i="24"/>
  <c r="D18" i="24"/>
  <c r="D17" i="24"/>
  <c r="D16" i="24"/>
  <c r="D15" i="24"/>
  <c r="D14" i="24"/>
  <c r="D13" i="24"/>
  <c r="N12" i="24"/>
  <c r="M12" i="24"/>
  <c r="L12" i="24"/>
  <c r="K12" i="24"/>
  <c r="J12" i="24"/>
  <c r="I12" i="24"/>
  <c r="H12" i="24"/>
  <c r="G12" i="24"/>
  <c r="F12" i="24"/>
  <c r="E12" i="24"/>
  <c r="D12" i="24"/>
  <c r="F49" i="24" l="1"/>
  <c r="G49" i="24"/>
  <c r="H49" i="24"/>
  <c r="L49" i="24"/>
  <c r="K49" i="24"/>
  <c r="E49" i="24"/>
  <c r="I49" i="24"/>
  <c r="M49" i="24"/>
  <c r="P27" i="24"/>
  <c r="P29" i="24"/>
  <c r="P30" i="24"/>
  <c r="P31" i="24"/>
  <c r="P32" i="24"/>
  <c r="P33" i="24"/>
  <c r="P35" i="24"/>
  <c r="P36" i="24"/>
  <c r="P37" i="24"/>
  <c r="P38" i="24"/>
  <c r="P40" i="24"/>
  <c r="P42" i="24"/>
  <c r="P43" i="24"/>
  <c r="P44" i="24"/>
  <c r="P45" i="24"/>
  <c r="P46" i="24"/>
  <c r="P47" i="24"/>
  <c r="P48" i="24"/>
  <c r="P28" i="24"/>
  <c r="D49" i="24"/>
  <c r="P26" i="24"/>
  <c r="F25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22" i="24"/>
  <c r="D67" i="24"/>
  <c r="P67" i="24" s="1"/>
  <c r="P69" i="24"/>
  <c r="P70" i="24"/>
  <c r="P71" i="24"/>
  <c r="P72" i="24"/>
  <c r="P73" i="24"/>
  <c r="P74" i="24"/>
  <c r="P75" i="24"/>
  <c r="P76" i="24"/>
  <c r="P77" i="24"/>
  <c r="P78" i="24"/>
  <c r="P80" i="24"/>
  <c r="P81" i="24"/>
  <c r="G25" i="24"/>
  <c r="G34" i="24" s="1"/>
  <c r="P23" i="24"/>
  <c r="H25" i="24"/>
  <c r="K25" i="24"/>
  <c r="O25" i="24"/>
  <c r="P24" i="24"/>
  <c r="P19" i="24"/>
  <c r="E25" i="24"/>
  <c r="I25" i="24"/>
  <c r="M25" i="24"/>
  <c r="P12" i="24"/>
  <c r="L25" i="24"/>
  <c r="P14" i="24"/>
  <c r="P18" i="24"/>
  <c r="J25" i="24"/>
  <c r="N25" i="24"/>
  <c r="P16" i="24"/>
  <c r="P20" i="24"/>
  <c r="P15" i="24"/>
  <c r="P17" i="24"/>
  <c r="P13" i="24"/>
  <c r="P21" i="24"/>
  <c r="D25" i="24"/>
  <c r="I82" i="23"/>
  <c r="H82" i="23"/>
  <c r="G82" i="23"/>
  <c r="L7" i="23" s="1"/>
  <c r="M7" i="23" s="1"/>
  <c r="F82" i="23"/>
  <c r="E82" i="23"/>
  <c r="D82" i="23"/>
  <c r="I82" i="22"/>
  <c r="H82" i="22"/>
  <c r="G82" i="22"/>
  <c r="L7" i="22" s="1"/>
  <c r="M7" i="22" s="1"/>
  <c r="F82" i="22"/>
  <c r="E82" i="22"/>
  <c r="D82" i="22"/>
  <c r="I82" i="21"/>
  <c r="H82" i="21"/>
  <c r="G82" i="21"/>
  <c r="L7" i="21" s="1"/>
  <c r="M7" i="21" s="1"/>
  <c r="F82" i="21"/>
  <c r="E82" i="21"/>
  <c r="D82" i="21"/>
  <c r="I82" i="20"/>
  <c r="H82" i="20"/>
  <c r="G82" i="20"/>
  <c r="L7" i="20" s="1"/>
  <c r="M7" i="20" s="1"/>
  <c r="F82" i="20"/>
  <c r="E82" i="20"/>
  <c r="D82" i="20"/>
  <c r="I82" i="19"/>
  <c r="H82" i="19"/>
  <c r="G82" i="19"/>
  <c r="L7" i="19" s="1"/>
  <c r="M7" i="19" s="1"/>
  <c r="F82" i="19"/>
  <c r="E82" i="19"/>
  <c r="D82" i="19"/>
  <c r="I82" i="18"/>
  <c r="H82" i="18"/>
  <c r="G82" i="18"/>
  <c r="L7" i="18" s="1"/>
  <c r="M7" i="18" s="1"/>
  <c r="F82" i="18"/>
  <c r="E82" i="18"/>
  <c r="D82" i="18"/>
  <c r="I82" i="17"/>
  <c r="H82" i="17"/>
  <c r="G82" i="17"/>
  <c r="L7" i="17" s="1"/>
  <c r="M7" i="17" s="1"/>
  <c r="F82" i="17"/>
  <c r="E82" i="17"/>
  <c r="D82" i="17"/>
  <c r="I82" i="16"/>
  <c r="H82" i="16"/>
  <c r="G82" i="16"/>
  <c r="L7" i="16" s="1"/>
  <c r="M7" i="16" s="1"/>
  <c r="F82" i="16"/>
  <c r="E82" i="16"/>
  <c r="D82" i="16"/>
  <c r="I82" i="15"/>
  <c r="H82" i="15"/>
  <c r="G82" i="15"/>
  <c r="L7" i="15" s="1"/>
  <c r="M7" i="15" s="1"/>
  <c r="F82" i="15"/>
  <c r="E82" i="15"/>
  <c r="D82" i="15"/>
  <c r="P49" i="24" l="1"/>
  <c r="L34" i="24"/>
  <c r="L82" i="24" s="1"/>
  <c r="J34" i="24"/>
  <c r="J82" i="24" s="1"/>
  <c r="H34" i="24"/>
  <c r="H82" i="24" s="1"/>
  <c r="N34" i="24"/>
  <c r="N82" i="24" s="1"/>
  <c r="E34" i="24"/>
  <c r="E82" i="24" s="1"/>
  <c r="K34" i="24"/>
  <c r="K82" i="24" s="1"/>
  <c r="G82" i="24"/>
  <c r="F34" i="24"/>
  <c r="F82" i="24" s="1"/>
  <c r="M34" i="24"/>
  <c r="M82" i="24" s="1"/>
  <c r="I34" i="24"/>
  <c r="I82" i="24" s="1"/>
  <c r="O34" i="24"/>
  <c r="O82" i="24" s="1"/>
  <c r="D34" i="24"/>
  <c r="P25" i="24"/>
  <c r="I82" i="14"/>
  <c r="H82" i="14"/>
  <c r="L7" i="14"/>
  <c r="M7" i="14" s="1"/>
  <c r="F82" i="14"/>
  <c r="E82" i="14"/>
  <c r="D82" i="14"/>
  <c r="P34" i="24" l="1"/>
  <c r="P82" i="24" s="1"/>
  <c r="D82" i="24"/>
  <c r="P85" i="24" s="1"/>
  <c r="I82" i="1"/>
  <c r="H82" i="1"/>
  <c r="G82" i="1"/>
  <c r="L7" i="1" s="1"/>
  <c r="M7" i="1" s="1"/>
  <c r="F82" i="1"/>
  <c r="E82" i="1"/>
  <c r="D82" i="1"/>
</calcChain>
</file>

<file path=xl/comments1.xml><?xml version="1.0" encoding="utf-8"?>
<comments xmlns="http://schemas.openxmlformats.org/spreadsheetml/2006/main">
  <authors>
    <author>USER</author>
  </authors>
  <commentList>
    <comment ref="B8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Verify totals differ from hard copy</t>
        </r>
      </text>
    </comment>
  </commentList>
</comments>
</file>

<file path=xl/sharedStrings.xml><?xml version="1.0" encoding="utf-8"?>
<sst xmlns="http://schemas.openxmlformats.org/spreadsheetml/2006/main" count="1882" uniqueCount="130">
  <si>
    <t>C/section</t>
  </si>
  <si>
    <t xml:space="preserve">Hysterectomy </t>
  </si>
  <si>
    <t>Procedure</t>
  </si>
  <si>
    <t>Burns</t>
  </si>
  <si>
    <t>GRAND TOTAL</t>
  </si>
  <si>
    <t>Sheet completed by:</t>
  </si>
  <si>
    <t>Date:</t>
  </si>
  <si>
    <t xml:space="preserve">Signature: </t>
  </si>
  <si>
    <t>Name of hospital:</t>
  </si>
  <si>
    <t>Appendicitis</t>
  </si>
  <si>
    <t>…</t>
  </si>
  <si>
    <t>Emergency (a)</t>
  </si>
  <si>
    <t>Unknown (c )</t>
  </si>
  <si>
    <t>Total (a+b+c)</t>
  </si>
  <si>
    <t>Elective    (b)</t>
  </si>
  <si>
    <t>Month and year:</t>
  </si>
  <si>
    <t>Ectopic pregnancy</t>
  </si>
  <si>
    <t>Appendectomy</t>
  </si>
  <si>
    <t>Cataract</t>
  </si>
  <si>
    <t>for use at Level 1 hospitals (intervention and control hospitals)</t>
  </si>
  <si>
    <t>Number of referrals out</t>
  </si>
  <si>
    <t>Cataract removal / IOL implant</t>
  </si>
  <si>
    <t>Major surgery:</t>
  </si>
  <si>
    <t>Reported no. of cases of</t>
  </si>
  <si>
    <t xml:space="preserve">Minor surgery: </t>
  </si>
  <si>
    <t>Hydrocoel</t>
  </si>
  <si>
    <t>Prostatectomy</t>
  </si>
  <si>
    <t>BTL in combination with C/section</t>
  </si>
  <si>
    <t>Ruptured uterus</t>
  </si>
  <si>
    <t>Repair of ruptured uterus</t>
  </si>
  <si>
    <t>Eclampsia</t>
  </si>
  <si>
    <t>Number of recorded deaths</t>
  </si>
  <si>
    <t>A. Pregnancy related surgery</t>
  </si>
  <si>
    <t>APH - Placenta praevia</t>
  </si>
  <si>
    <t>APH - Placenta abruptio</t>
  </si>
  <si>
    <t xml:space="preserve">PPH </t>
  </si>
  <si>
    <t>B. Emergency and disability-preventive surgery</t>
  </si>
  <si>
    <t>C. Injury-related surgery</t>
  </si>
  <si>
    <t>Other / not specified</t>
  </si>
  <si>
    <t>Incomplete abortion</t>
  </si>
  <si>
    <t>Retained products of conception</t>
  </si>
  <si>
    <t>Strangulated / incarcerated hernia</t>
  </si>
  <si>
    <t>Not strangulated / incarcerated</t>
  </si>
  <si>
    <t>Not specified</t>
  </si>
  <si>
    <t>Inguinal herniotomy / herniorrhaphy</t>
  </si>
  <si>
    <t>Trauma</t>
  </si>
  <si>
    <t>Femur fracture</t>
  </si>
  <si>
    <t>Femoral hernia repair</t>
  </si>
  <si>
    <t>D. Other surgical procedures</t>
  </si>
  <si>
    <t>Finger / toe fracture</t>
  </si>
  <si>
    <t>Tibia / fibula / ankle fracture</t>
  </si>
  <si>
    <t>Multiple fractures</t>
  </si>
  <si>
    <t>Arm</t>
  </si>
  <si>
    <t>Leg</t>
  </si>
  <si>
    <t>Haemorrhage, not specified</t>
  </si>
  <si>
    <t>Name of register (or department):</t>
  </si>
  <si>
    <t>Sterilisation</t>
  </si>
  <si>
    <t>Condition / reason for surgery</t>
  </si>
  <si>
    <t>Prolapsed umbilical cord</t>
  </si>
  <si>
    <t>Finger (one or more)</t>
  </si>
  <si>
    <t>Toe (one or more)</t>
  </si>
  <si>
    <t xml:space="preserve">Hand </t>
  </si>
  <si>
    <t>Foot</t>
  </si>
  <si>
    <t xml:space="preserve">Reduction / Manipulation under anaesthesia </t>
  </si>
  <si>
    <t>HIV+ / PMTCT</t>
  </si>
  <si>
    <t>Elective BTL</t>
  </si>
  <si>
    <t xml:space="preserve">Salpingectomy </t>
  </si>
  <si>
    <t>Evacuation of uterus</t>
  </si>
  <si>
    <t>Dilatation &amp; curettage / MVA</t>
  </si>
  <si>
    <t>Previous C/sections</t>
  </si>
  <si>
    <t>Fetal distress</t>
  </si>
  <si>
    <t>Explorative / Other Laparotomy</t>
  </si>
  <si>
    <t>GIT resection and Colostomy</t>
  </si>
  <si>
    <t>GIT perforation, Volvulus, Strangulation</t>
  </si>
  <si>
    <t>GIT resection and Anastomosis</t>
  </si>
  <si>
    <t xml:space="preserve">Suturing </t>
  </si>
  <si>
    <t>Skin grafting, dressing</t>
  </si>
  <si>
    <t>Trauma, infection, etc</t>
  </si>
  <si>
    <t>Debridement / sloughectomy</t>
  </si>
  <si>
    <t>Humerus / radius / ulna fracture</t>
  </si>
  <si>
    <t>Other 'major' surgical procedures</t>
  </si>
  <si>
    <t>Malpresentation</t>
  </si>
  <si>
    <t>Annex to Tool A (Assessment at baseline), question 13:</t>
  </si>
  <si>
    <t>Tubal / ovarian abscess</t>
  </si>
  <si>
    <t>Myomectomy, etc.</t>
  </si>
  <si>
    <t>5a</t>
  </si>
  <si>
    <t>Summary of cases that have undergone surgery, by type of procedure and condition</t>
  </si>
  <si>
    <t>Retrospectively from OT register</t>
  </si>
  <si>
    <t>Amputation / Disarticulation</t>
  </si>
  <si>
    <t>Hydrocoele excision / repair</t>
  </si>
  <si>
    <t>Other 'minor' procedures    (FB removal, incision&amp; drainage, excision, ...)</t>
  </si>
  <si>
    <t>Testicular torsion</t>
  </si>
  <si>
    <t>Other, not specified</t>
  </si>
  <si>
    <t>Correction of torsion</t>
  </si>
  <si>
    <t>Circumcision conducted in theatre</t>
  </si>
  <si>
    <t>20a</t>
  </si>
  <si>
    <t>Circumcision outside theatre</t>
  </si>
  <si>
    <t>Name of supervisor:</t>
  </si>
  <si>
    <t xml:space="preserve">Signature of supervisor: </t>
  </si>
  <si>
    <t>COST-Africa</t>
  </si>
  <si>
    <r>
      <t xml:space="preserve">use a </t>
    </r>
    <r>
      <rPr>
        <b/>
        <i/>
        <u/>
        <sz val="10"/>
        <color theme="1"/>
        <rFont val="Calibri"/>
        <family val="2"/>
        <scheme val="minor"/>
      </rPr>
      <t>separate set of 12 sheets for each register</t>
    </r>
  </si>
  <si>
    <r>
      <t xml:space="preserve">please use a </t>
    </r>
    <r>
      <rPr>
        <b/>
        <i/>
        <u/>
        <sz val="10"/>
        <color theme="1"/>
        <rFont val="Calibri"/>
        <family val="2"/>
        <scheme val="minor"/>
      </rPr>
      <t>separate sheet for each month</t>
    </r>
  </si>
  <si>
    <t>for use at District hospitals (intervention and control hospitals)</t>
  </si>
  <si>
    <t>At request of woman, without medc'l indication</t>
  </si>
  <si>
    <t>Failed induction, failed vacuum</t>
  </si>
  <si>
    <t>*</t>
  </si>
  <si>
    <t>Other / not specified (incl prolonged labour)</t>
  </si>
  <si>
    <t>Other hernia's (umbilical, epigastric, incisional)</t>
  </si>
  <si>
    <t>10a</t>
  </si>
  <si>
    <t>Emergency and elective cases combined !</t>
  </si>
  <si>
    <t xml:space="preserve"> </t>
  </si>
  <si>
    <t>Sub-total C-sections</t>
  </si>
  <si>
    <t>Sub-total procedures 1 to 5</t>
  </si>
  <si>
    <t>Sub-total hernia's</t>
  </si>
  <si>
    <t>Sub-total circumcision</t>
  </si>
  <si>
    <t>CHECK</t>
  </si>
  <si>
    <t>TOTAL</t>
  </si>
  <si>
    <t>Cell G81</t>
  </si>
  <si>
    <t>diff</t>
  </si>
  <si>
    <t>Cumulative for the year:</t>
  </si>
  <si>
    <t>check</t>
  </si>
  <si>
    <t>Other major gynaecological procedures</t>
  </si>
  <si>
    <t>Other minor gynaecological procedures</t>
  </si>
  <si>
    <t>8a</t>
  </si>
  <si>
    <t>8b</t>
  </si>
  <si>
    <t>Prolonged or obstructed labour / CPD</t>
  </si>
  <si>
    <t>Proloned or obstructed labour / CPD</t>
  </si>
  <si>
    <t>TOTAL 2015</t>
  </si>
  <si>
    <t>Jan to Dec 2015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</si>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</sst>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Fill="1"/>
    <xf numFmtId="0" fontId="6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wrapText="1"/>
    </xf>
    <xf numFmtId="0" fontId="4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/>
    <xf numFmtId="0" fontId="9" fillId="4" borderId="3" xfId="0" applyFont="1" applyFill="1" applyBorder="1" applyAlignment="1">
      <alignment horizontal="center" vertical="center"/>
    </xf>
    <xf numFmtId="17" fontId="0" fillId="0" borderId="3" xfId="0" applyNumberForma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3" borderId="0" xfId="0" applyFont="1" applyFill="1"/>
    <xf numFmtId="17" fontId="0" fillId="3" borderId="3" xfId="0" applyNumberFormat="1" applyFill="1" applyBorder="1" applyAlignment="1">
      <alignment horizontal="center"/>
    </xf>
    <xf numFmtId="17" fontId="1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" xfId="0" applyFont="1" applyFill="1" applyBorder="1"/>
    <xf numFmtId="0" fontId="3" fillId="2" borderId="12" xfId="0" applyFont="1" applyFill="1" applyBorder="1"/>
    <xf numFmtId="0" fontId="12" fillId="2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13" fillId="5" borderId="0" xfId="0" applyFont="1" applyFill="1" applyAlignment="1">
      <alignment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0" borderId="0" xfId="0" applyFont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/>
    <xf numFmtId="0" fontId="3" fillId="5" borderId="0" xfId="0" applyFont="1" applyFill="1" applyAlignment="1">
      <alignment horizontal="right" vertical="center"/>
    </xf>
    <xf numFmtId="0" fontId="9" fillId="5" borderId="3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3" fillId="5" borderId="0" xfId="0" applyFont="1" applyFill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Fill="1"/>
    <xf numFmtId="0" fontId="6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wrapText="1"/>
    </xf>
    <xf numFmtId="0" fontId="4" fillId="3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/>
    <xf numFmtId="17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3" borderId="3" xfId="0" quotePrefix="1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C/sections</a:t>
            </a:r>
            <a:r>
              <a:rPr lang="en-US" sz="1400" baseline="0"/>
              <a:t> for obstructed labour/CPD in 2015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 2015'!$D$12:$O$12</c:f>
              <c:strCache>
                <c:ptCount val="1"/>
                <c:pt idx="0">
                  <c:v>0 0 0 0 0 0 0 0 0 0 0 0</c:v>
                </c:pt>
              </c:strCache>
            </c:strRef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2015'!$D$12:$O$12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1280"/>
        <c:axId val="76962816"/>
      </c:barChart>
      <c:dateAx>
        <c:axId val="7696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6962816"/>
        <c:crosses val="autoZero"/>
        <c:auto val="1"/>
        <c:lblOffset val="100"/>
        <c:baseTimeUnit val="months"/>
      </c:dateAx>
      <c:valAx>
        <c:axId val="7696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6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Sub-total</a:t>
            </a:r>
            <a:r>
              <a:rPr lang="nl-NL" sz="1400" baseline="0"/>
              <a:t> C/sections in 2015</a:t>
            </a:r>
            <a:endParaRPr lang="nl-NL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 2015'!$D$25:$O$25</c:f>
              <c:strCache>
                <c:ptCount val="1"/>
                <c:pt idx="0">
                  <c:v>0 0 0 0 0 0 0 0 0 0 0 0</c:v>
                </c:pt>
              </c:strCache>
            </c:strRef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2015'!$D$25:$O$25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87712"/>
        <c:axId val="77193600"/>
      </c:barChart>
      <c:dateAx>
        <c:axId val="7718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7193600"/>
        <c:crosses val="autoZero"/>
        <c:auto val="1"/>
        <c:lblOffset val="100"/>
        <c:baseTimeUnit val="months"/>
      </c:dateAx>
      <c:valAx>
        <c:axId val="771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Sub-total</a:t>
            </a:r>
            <a:r>
              <a:rPr lang="nl-NL" sz="1400" baseline="0"/>
              <a:t> procedures 1 to 5 in 2015</a:t>
            </a:r>
            <a:endParaRPr lang="nl-NL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2015'!$D$34:$O$34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18944"/>
        <c:axId val="62420480"/>
      </c:barChart>
      <c:dateAx>
        <c:axId val="6241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2420480"/>
        <c:crosses val="autoZero"/>
        <c:auto val="1"/>
        <c:lblOffset val="100"/>
        <c:baseTimeUnit val="months"/>
      </c:dateAx>
      <c:valAx>
        <c:axId val="62420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1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Sub-total</a:t>
            </a:r>
            <a:r>
              <a:rPr lang="nl-NL" sz="1400" baseline="0"/>
              <a:t> hernia repairs in 2015</a:t>
            </a:r>
            <a:endParaRPr lang="nl-NL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2015'!$D$49:$O$49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40576"/>
        <c:axId val="62442112"/>
      </c:barChart>
      <c:dateAx>
        <c:axId val="62440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2442112"/>
        <c:crosses val="autoZero"/>
        <c:auto val="1"/>
        <c:lblOffset val="100"/>
        <c:baseTimeUnit val="months"/>
      </c:dateAx>
      <c:valAx>
        <c:axId val="6244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4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Sub-total male circumcisions</a:t>
            </a:r>
            <a:r>
              <a:rPr lang="nl-NL" baseline="0"/>
              <a:t> </a:t>
            </a:r>
            <a:r>
              <a:rPr lang="nl-NL"/>
              <a:t>in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Conducted in theatre</c:v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2015'!$D$65:$O$65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Outreach</c:v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2015'!$D$66:$O$66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55904"/>
        <c:axId val="73093888"/>
      </c:barChart>
      <c:dateAx>
        <c:axId val="63355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73093888"/>
        <c:crosses val="autoZero"/>
        <c:auto val="1"/>
        <c:lblOffset val="100"/>
        <c:baseTimeUnit val="months"/>
      </c:dateAx>
      <c:valAx>
        <c:axId val="7309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5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'Trend 2015'!$B$65</c:f>
              <c:strCache>
                <c:ptCount val="1"/>
                <c:pt idx="0">
                  <c:v>Circumcision conducted in theatre</c:v>
                </c:pt>
              </c:strCache>
            </c:strRef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2015'!$D$65:$O$65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'Trend 2015'!$B$66</c:f>
              <c:strCache>
                <c:ptCount val="1"/>
                <c:pt idx="0">
                  <c:v>Circumcision outside theatre</c:v>
                </c:pt>
              </c:strCache>
            </c:strRef>
          </c:tx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2015'!$D$66:$O$66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63168"/>
        <c:axId val="63064704"/>
      </c:barChart>
      <c:dateAx>
        <c:axId val="63063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064704"/>
        <c:crosses val="autoZero"/>
        <c:auto val="1"/>
        <c:lblOffset val="100"/>
        <c:baseTimeUnit val="months"/>
      </c:dateAx>
      <c:valAx>
        <c:axId val="6306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6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000000000000036"/>
          <c:y val="0.35082494138079529"/>
          <c:w val="0.3416666666666669"/>
          <c:h val="0.27979902404181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l-NL" sz="1400"/>
              <a:t>Grand total</a:t>
            </a:r>
            <a:r>
              <a:rPr lang="nl-NL" sz="1400" baseline="0"/>
              <a:t> surgical procedures in 2015</a:t>
            </a:r>
            <a:endParaRPr lang="nl-NL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'Trend 2015'!$D$10:$O$10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'Trend 2015'!$D$82:$O$82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76608"/>
        <c:axId val="63082496"/>
      </c:barChart>
      <c:dateAx>
        <c:axId val="63076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082496"/>
        <c:crosses val="autoZero"/>
        <c:auto val="1"/>
        <c:lblOffset val="100"/>
        <c:baseTimeUnit val="months"/>
      </c:dateAx>
      <c:valAx>
        <c:axId val="630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07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252412</xdr:colOff>
      <xdr:row>9</xdr:row>
      <xdr:rowOff>447681</xdr:rowOff>
    </xdr:from>
    <xdr:to>
      <xdr:col>23</xdr:col>
      <xdr:colOff>557212</xdr:colOff>
      <xdr:row>20</xdr:row>
      <xdr:rowOff>238131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292553</xdr:colOff>
      <xdr:row>21</xdr:row>
      <xdr:rowOff>213631</xdr:rowOff>
    </xdr:from>
    <xdr:to>
      <xdr:col>23</xdr:col>
      <xdr:colOff>578303</xdr:colOff>
      <xdr:row>31</xdr:row>
      <xdr:rowOff>58510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333375</xdr:colOff>
      <xdr:row>33</xdr:row>
      <xdr:rowOff>0</xdr:rowOff>
    </xdr:from>
    <xdr:to>
      <xdr:col>24</xdr:col>
      <xdr:colOff>11906</xdr:colOff>
      <xdr:row>43</xdr:row>
      <xdr:rowOff>106817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369093</xdr:colOff>
      <xdr:row>45</xdr:row>
      <xdr:rowOff>226219</xdr:rowOff>
    </xdr:from>
    <xdr:to>
      <xdr:col>24</xdr:col>
      <xdr:colOff>47624</xdr:colOff>
      <xdr:row>55</xdr:row>
      <xdr:rowOff>71099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392905</xdr:colOff>
      <xdr:row>67</xdr:row>
      <xdr:rowOff>190500</xdr:rowOff>
    </xdr:from>
    <xdr:to>
      <xdr:col>24</xdr:col>
      <xdr:colOff>71436</xdr:colOff>
      <xdr:row>78</xdr:row>
      <xdr:rowOff>71098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392907</xdr:colOff>
      <xdr:row>56</xdr:row>
      <xdr:rowOff>0</xdr:rowOff>
    </xdr:from>
    <xdr:to>
      <xdr:col>24</xdr:col>
      <xdr:colOff>107157</xdr:colOff>
      <xdr:row>67</xdr:row>
      <xdr:rowOff>0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547687</xdr:colOff>
      <xdr:row>80</xdr:row>
      <xdr:rowOff>11907</xdr:rowOff>
    </xdr:from>
    <xdr:to>
      <xdr:col>24</xdr:col>
      <xdr:colOff>226218</xdr:colOff>
      <xdr:row>91</xdr:row>
      <xdr:rowOff>83005</xdr:rowOff>
    </xdr:to>
    <xdr:graphicFrame macro="">
      <xdr:nvGraphicFramePr>
        <xdr:cNvPr id="11" name="Grafiek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8" sqref="C8"/>
    </sheetView>
  </sheetViews>
  <sheetFormatPr defaultRowHeight="15" x14ac:dyDescent="0.25"/>
  <cols>
    <col min="1" max="1" width="3.7109375" customWidth="1"/>
    <col min="2" max="2" width="39.42578125" customWidth="1"/>
    <col min="3" max="3" width="23.7109375" customWidth="1"/>
    <col min="4" max="7" width="10.85546875" customWidth="1"/>
  </cols>
  <sheetData>
    <row r="1" spans="1:9" x14ac:dyDescent="0.25">
      <c r="A1" s="95" t="s">
        <v>82</v>
      </c>
      <c r="B1" s="94"/>
      <c r="C1" s="94"/>
      <c r="D1" s="135"/>
      <c r="E1" s="94"/>
      <c r="F1" s="94"/>
      <c r="G1" s="94"/>
      <c r="H1" s="94"/>
      <c r="I1" s="94"/>
    </row>
    <row r="2" spans="1:9" x14ac:dyDescent="0.25">
      <c r="A2" s="95"/>
      <c r="B2" s="95" t="s">
        <v>99</v>
      </c>
      <c r="C2" s="94"/>
      <c r="D2" s="135"/>
      <c r="E2" s="94"/>
      <c r="F2" s="94"/>
      <c r="G2" s="94"/>
      <c r="H2" s="94"/>
      <c r="I2" s="94"/>
    </row>
    <row r="3" spans="1:9" x14ac:dyDescent="0.25">
      <c r="A3" s="94"/>
      <c r="B3" s="94"/>
      <c r="C3" s="94"/>
      <c r="D3" s="135"/>
      <c r="E3" s="94"/>
      <c r="F3" s="94"/>
      <c r="G3" s="94"/>
      <c r="H3" s="94"/>
      <c r="I3" s="94"/>
    </row>
    <row r="4" spans="1:9" ht="18.75" x14ac:dyDescent="0.3">
      <c r="A4" s="100" t="s">
        <v>86</v>
      </c>
      <c r="B4" s="97"/>
      <c r="C4" s="107"/>
      <c r="D4" s="97"/>
      <c r="E4" s="97"/>
      <c r="F4" s="97"/>
      <c r="G4" s="97"/>
      <c r="H4" s="97"/>
      <c r="I4" s="97"/>
    </row>
    <row r="5" spans="1:9" ht="18.75" x14ac:dyDescent="0.3">
      <c r="A5" s="94"/>
      <c r="B5" s="95"/>
      <c r="C5" s="95"/>
      <c r="D5" s="94"/>
      <c r="E5" s="94"/>
      <c r="F5" s="100" t="s">
        <v>87</v>
      </c>
      <c r="G5" s="94"/>
      <c r="H5" s="94"/>
      <c r="I5" s="94"/>
    </row>
    <row r="6" spans="1:9" x14ac:dyDescent="0.25">
      <c r="A6" s="94"/>
      <c r="B6" s="94" t="s">
        <v>8</v>
      </c>
      <c r="C6" s="101">
        <f>'Jan 15'!C6</f>
        <v>0</v>
      </c>
      <c r="D6" s="94"/>
      <c r="E6" s="94"/>
      <c r="F6" s="94"/>
      <c r="G6" s="94"/>
      <c r="H6" s="94"/>
      <c r="I6" s="94"/>
    </row>
    <row r="7" spans="1:9" x14ac:dyDescent="0.25">
      <c r="A7" s="94"/>
      <c r="B7" s="94" t="s">
        <v>55</v>
      </c>
      <c r="C7" s="101">
        <f>'Jan 15'!C7</f>
        <v>0</v>
      </c>
      <c r="D7" s="94"/>
      <c r="E7" s="94" t="s">
        <v>23</v>
      </c>
      <c r="F7" s="94"/>
      <c r="G7" s="94" t="s">
        <v>22</v>
      </c>
      <c r="H7" s="94"/>
      <c r="I7" s="110">
        <f>'Jan 15'!I7+'Feb 15'!I7+'Mar 15'!I7+'Apr 15'!I7+'May 15'!I7+'Jun 15'!I7+'Jul 15'!I7+'Aug 15'!I7+'Sep 15'!I7+'Oct 15'!I7+'Nov 15'!I7+'Dec 15'!I7</f>
        <v>0</v>
      </c>
    </row>
    <row r="8" spans="1:9" x14ac:dyDescent="0.25">
      <c r="A8" s="94"/>
      <c r="B8" s="94" t="s">
        <v>119</v>
      </c>
      <c r="C8" s="148" t="s">
        <v>129</v>
      </c>
      <c r="D8" s="94"/>
      <c r="E8" s="94"/>
      <c r="F8" s="94"/>
      <c r="G8" s="94" t="s">
        <v>24</v>
      </c>
      <c r="H8" s="94"/>
      <c r="I8" s="110">
        <f>'Jan 15'!I8+'Feb 15'!I8+'Mar 15'!I8+'Apr 15'!I8+'May 15'!I8+'Jun 15'!I8+'Jul 15'!I8+'Aug 15'!I8+'Sep 15'!I8+'Oct 15'!I8+'Nov 15'!I8+'Dec 15'!I8</f>
        <v>0</v>
      </c>
    </row>
    <row r="9" spans="1:9" x14ac:dyDescent="0.25">
      <c r="A9" s="94"/>
      <c r="B9" s="94"/>
      <c r="C9" s="94"/>
      <c r="D9" s="94"/>
      <c r="E9" s="94"/>
      <c r="F9" s="96"/>
      <c r="G9" s="94"/>
      <c r="H9" s="94"/>
      <c r="I9" s="94"/>
    </row>
    <row r="10" spans="1:9" ht="31.5" x14ac:dyDescent="0.25">
      <c r="A10" s="99"/>
      <c r="B10" s="106" t="s">
        <v>2</v>
      </c>
      <c r="C10" s="106" t="s">
        <v>57</v>
      </c>
      <c r="D10" s="136" t="s">
        <v>11</v>
      </c>
      <c r="E10" s="136" t="s">
        <v>14</v>
      </c>
      <c r="F10" s="136" t="s">
        <v>12</v>
      </c>
      <c r="G10" s="137" t="s">
        <v>13</v>
      </c>
      <c r="H10" s="138"/>
      <c r="I10" s="136"/>
    </row>
    <row r="11" spans="1:9" ht="15.75" x14ac:dyDescent="0.25">
      <c r="A11" s="104" t="s">
        <v>32</v>
      </c>
      <c r="B11" s="105"/>
      <c r="C11" s="105"/>
      <c r="D11" s="119"/>
      <c r="E11" s="119"/>
      <c r="F11" s="119"/>
      <c r="G11" s="119"/>
      <c r="H11" s="119"/>
      <c r="I11" s="119"/>
    </row>
    <row r="12" spans="1:9" ht="30" customHeight="1" x14ac:dyDescent="0.25">
      <c r="A12" s="108">
        <v>1</v>
      </c>
      <c r="B12" s="108" t="s">
        <v>0</v>
      </c>
      <c r="C12" s="109" t="s">
        <v>126</v>
      </c>
      <c r="D12" s="110">
        <f>'Jan 15'!D12+'Feb 15'!D12+'Mar 15'!D12+'Apr 15'!D12+'May 15'!D12+'Jun 15'!D12+'Jul 15'!D12+'Aug 15'!D12+'Sep 15'!D12+'Oct 15'!D12+'Nov 15'!D12+'Dec 15'!D12</f>
        <v>0</v>
      </c>
      <c r="E12" s="111"/>
      <c r="F12" s="111"/>
      <c r="G12" s="130">
        <f>D12+E12+F12</f>
        <v>0</v>
      </c>
      <c r="H12" s="131"/>
      <c r="I12" s="110"/>
    </row>
    <row r="13" spans="1:9" ht="30" customHeight="1" x14ac:dyDescent="0.25">
      <c r="A13" s="108"/>
      <c r="B13" s="108"/>
      <c r="C13" s="109" t="s">
        <v>70</v>
      </c>
      <c r="D13" s="110">
        <f>'Jan 15'!D13+'Feb 15'!D13+'Mar 15'!D13+'Apr 15'!D13+'May 15'!D13+'Jun 15'!D13+'Jul 15'!D13+'Aug 15'!D13+'Sep 15'!D13+'Oct 15'!D13+'Nov 15'!D13+'Dec 15'!D13</f>
        <v>0</v>
      </c>
      <c r="E13" s="111"/>
      <c r="F13" s="111"/>
      <c r="G13" s="130">
        <f t="shared" ref="G13:G66" si="0">D13+E13+F13</f>
        <v>0</v>
      </c>
      <c r="H13" s="131"/>
      <c r="I13" s="110"/>
    </row>
    <row r="14" spans="1:9" ht="30" customHeight="1" x14ac:dyDescent="0.25">
      <c r="A14" s="108"/>
      <c r="B14" s="108"/>
      <c r="C14" s="109" t="s">
        <v>81</v>
      </c>
      <c r="D14" s="110">
        <f>'Jan 15'!D14+'Feb 15'!D14+'Mar 15'!D14+'Apr 15'!D14+'May 15'!D14+'Jun 15'!D14+'Jul 15'!D14+'Aug 15'!D14+'Sep 15'!D14+'Oct 15'!D14+'Nov 15'!D14+'Dec 15'!D14</f>
        <v>0</v>
      </c>
      <c r="E14" s="110">
        <f>'Jan 15'!E14+'Feb 15'!E14+'Mar 15'!E14+'Apr 15'!E14+'May 15'!E14+'Jun 15'!E14+'Jul 15'!E14+'Aug 15'!E14+'Sep 15'!E14+'Oct 15'!E14+'Nov 15'!E14+'Dec 15'!E14</f>
        <v>0</v>
      </c>
      <c r="F14" s="110">
        <f>'Jan 15'!F14+'Feb 15'!F14+'Mar 15'!F14+'Apr 15'!F14+'May 15'!F14+'Jun 15'!F14+'Jul 15'!F14+'Aug 15'!F14+'Sep 15'!F14+'Oct 15'!F14+'Nov 15'!F14+'Dec 15'!F14</f>
        <v>0</v>
      </c>
      <c r="G14" s="130">
        <f t="shared" si="0"/>
        <v>0</v>
      </c>
      <c r="H14" s="131"/>
      <c r="I14" s="110"/>
    </row>
    <row r="15" spans="1:9" ht="30" customHeight="1" x14ac:dyDescent="0.25">
      <c r="A15" s="108"/>
      <c r="B15" s="108"/>
      <c r="C15" s="109" t="s">
        <v>58</v>
      </c>
      <c r="D15" s="110">
        <f>'Jan 15'!D15+'Feb 15'!D15+'Mar 15'!D15+'Apr 15'!D15+'May 15'!D15+'Jun 15'!D15+'Jul 15'!D15+'Aug 15'!D15+'Sep 15'!D15+'Oct 15'!D15+'Nov 15'!D15+'Dec 15'!D15</f>
        <v>0</v>
      </c>
      <c r="E15" s="111"/>
      <c r="F15" s="111"/>
      <c r="G15" s="130">
        <f t="shared" si="0"/>
        <v>0</v>
      </c>
      <c r="H15" s="131"/>
      <c r="I15" s="110"/>
    </row>
    <row r="16" spans="1:9" ht="30" customHeight="1" x14ac:dyDescent="0.25">
      <c r="A16" s="108"/>
      <c r="B16" s="108"/>
      <c r="C16" s="109" t="s">
        <v>30</v>
      </c>
      <c r="D16" s="110">
        <f>'Jan 15'!D16+'Feb 15'!D16+'Mar 15'!D16+'Apr 15'!D16+'May 15'!D16+'Jun 15'!D16+'Jul 15'!D16+'Aug 15'!D16+'Sep 15'!D16+'Oct 15'!D16+'Nov 15'!D16+'Dec 15'!D16</f>
        <v>0</v>
      </c>
      <c r="E16" s="110">
        <f>'Jan 15'!E16+'Feb 15'!E16+'Mar 15'!E16+'Apr 15'!E16+'May 15'!E16+'Jun 15'!E16+'Jul 15'!E16+'Aug 15'!E16+'Sep 15'!E16+'Oct 15'!E16+'Nov 15'!E16+'Dec 15'!E16</f>
        <v>0</v>
      </c>
      <c r="F16" s="110">
        <f>'Jan 15'!F16+'Feb 15'!F16+'Mar 15'!F16+'Apr 15'!F16+'May 15'!F16+'Jun 15'!F16+'Jul 15'!F16+'Aug 15'!F16+'Sep 15'!F16+'Oct 15'!F16+'Nov 15'!F16+'Dec 15'!F16</f>
        <v>0</v>
      </c>
      <c r="G16" s="130">
        <f t="shared" si="0"/>
        <v>0</v>
      </c>
      <c r="H16" s="131"/>
      <c r="I16" s="110"/>
    </row>
    <row r="17" spans="1:9" ht="30" customHeight="1" x14ac:dyDescent="0.25">
      <c r="A17" s="108"/>
      <c r="B17" s="108"/>
      <c r="C17" s="109" t="s">
        <v>33</v>
      </c>
      <c r="D17" s="110">
        <f>'Jan 15'!D17+'Feb 15'!D17+'Mar 15'!D17+'Apr 15'!D17+'May 15'!D17+'Jun 15'!D17+'Jul 15'!D17+'Aug 15'!D17+'Sep 15'!D17+'Oct 15'!D17+'Nov 15'!D17+'Dec 15'!D17</f>
        <v>0</v>
      </c>
      <c r="E17" s="110">
        <f>'Jan 15'!E17+'Feb 15'!E17+'Mar 15'!E17+'Apr 15'!E17+'May 15'!E17+'Jun 15'!E17+'Jul 15'!E17+'Aug 15'!E17+'Sep 15'!E17+'Oct 15'!E17+'Nov 15'!E17+'Dec 15'!E17</f>
        <v>0</v>
      </c>
      <c r="F17" s="110">
        <f>'Jan 15'!F17+'Feb 15'!F17+'Mar 15'!F17+'Apr 15'!F17+'May 15'!F17+'Jun 15'!F17+'Jul 15'!F17+'Aug 15'!F17+'Sep 15'!F17+'Oct 15'!F17+'Nov 15'!F17+'Dec 15'!F17</f>
        <v>0</v>
      </c>
      <c r="G17" s="130">
        <f t="shared" si="0"/>
        <v>0</v>
      </c>
      <c r="H17" s="131"/>
      <c r="I17" s="110"/>
    </row>
    <row r="18" spans="1:9" ht="30" customHeight="1" x14ac:dyDescent="0.25">
      <c r="A18" s="108"/>
      <c r="B18" s="108"/>
      <c r="C18" s="109" t="s">
        <v>34</v>
      </c>
      <c r="D18" s="110">
        <f>'Jan 15'!D18+'Feb 15'!D18+'Mar 15'!D18+'Apr 15'!D18+'May 15'!D18+'Jun 15'!D18+'Jul 15'!D18+'Aug 15'!D18+'Sep 15'!D18+'Oct 15'!D18+'Nov 15'!D18+'Dec 15'!D18</f>
        <v>0</v>
      </c>
      <c r="E18" s="111"/>
      <c r="F18" s="111"/>
      <c r="G18" s="130">
        <f t="shared" si="0"/>
        <v>0</v>
      </c>
      <c r="H18" s="131"/>
      <c r="I18" s="110"/>
    </row>
    <row r="19" spans="1:9" ht="30" customHeight="1" x14ac:dyDescent="0.25">
      <c r="A19" s="108"/>
      <c r="B19" s="108"/>
      <c r="C19" s="109" t="s">
        <v>54</v>
      </c>
      <c r="D19" s="110">
        <f>'Jan 15'!D19+'Feb 15'!D19+'Mar 15'!D19+'Apr 15'!D19+'May 15'!D19+'Jun 15'!D19+'Jul 15'!D19+'Aug 15'!D19+'Sep 15'!D19+'Oct 15'!D19+'Nov 15'!D19+'Dec 15'!D19</f>
        <v>0</v>
      </c>
      <c r="E19" s="110">
        <f>'Jan 15'!E19+'Feb 15'!E19+'Mar 15'!E19+'Apr 15'!E19+'May 15'!E19+'Jun 15'!E19+'Jul 15'!E19+'Aug 15'!E19+'Sep 15'!E19+'Oct 15'!E19+'Nov 15'!E19+'Dec 15'!E19</f>
        <v>0</v>
      </c>
      <c r="F19" s="110">
        <f>'Jan 15'!F19+'Feb 15'!F19+'Mar 15'!F19+'Apr 15'!F19+'May 15'!F19+'Jun 15'!F19+'Jul 15'!F19+'Aug 15'!F19+'Sep 15'!F19+'Oct 15'!F19+'Nov 15'!F19+'Dec 15'!F19</f>
        <v>0</v>
      </c>
      <c r="G19" s="130">
        <f t="shared" si="0"/>
        <v>0</v>
      </c>
      <c r="H19" s="131"/>
      <c r="I19" s="110"/>
    </row>
    <row r="20" spans="1:9" ht="30" customHeight="1" x14ac:dyDescent="0.25">
      <c r="A20" s="108"/>
      <c r="B20" s="108"/>
      <c r="C20" s="109" t="s">
        <v>64</v>
      </c>
      <c r="D20" s="111"/>
      <c r="E20" s="110">
        <f>'Jan 15'!E20+'Feb 15'!E20+'Mar 15'!E20+'Apr 15'!E20+'May 15'!E20+'Jun 15'!E20+'Jul 15'!E20+'Aug 15'!E20+'Sep 15'!E20+'Oct 15'!E20+'Nov 15'!E20+'Dec 15'!E20</f>
        <v>0</v>
      </c>
      <c r="F20" s="111"/>
      <c r="G20" s="130">
        <f t="shared" si="0"/>
        <v>0</v>
      </c>
      <c r="H20" s="131"/>
      <c r="I20" s="110"/>
    </row>
    <row r="21" spans="1:9" ht="30" customHeight="1" x14ac:dyDescent="0.25">
      <c r="A21" s="108"/>
      <c r="B21" s="108"/>
      <c r="C21" s="109" t="s">
        <v>69</v>
      </c>
      <c r="D21" s="110">
        <f>'Jan 15'!D21+'Feb 15'!D21+'Mar 15'!D21+'Apr 15'!D21+'May 15'!D21+'Jun 15'!D21+'Jul 15'!D21+'Aug 15'!D21+'Sep 15'!D21+'Oct 15'!D21+'Nov 15'!D21+'Dec 15'!D21</f>
        <v>0</v>
      </c>
      <c r="E21" s="110">
        <f>'Jan 15'!E21+'Feb 15'!E21+'Mar 15'!E21+'Apr 15'!E21+'May 15'!E21+'Jun 15'!E21+'Jul 15'!E21+'Aug 15'!E21+'Sep 15'!E21+'Oct 15'!E21+'Nov 15'!E21+'Dec 15'!E21</f>
        <v>0</v>
      </c>
      <c r="F21" s="110">
        <f>'Jan 15'!F21+'Feb 15'!F21+'Mar 15'!F21+'Apr 15'!F21+'May 15'!F21+'Jun 15'!F21+'Jul 15'!F21+'Aug 15'!F21+'Sep 15'!F21+'Oct 15'!F21+'Nov 15'!F21+'Dec 15'!F21</f>
        <v>0</v>
      </c>
      <c r="G21" s="130">
        <f t="shared" si="0"/>
        <v>0</v>
      </c>
      <c r="H21" s="131"/>
      <c r="I21" s="110"/>
    </row>
    <row r="22" spans="1:9" s="94" customFormat="1" ht="30" customHeight="1" x14ac:dyDescent="0.25">
      <c r="A22" s="108"/>
      <c r="B22" s="108"/>
      <c r="C22" s="109" t="s">
        <v>103</v>
      </c>
      <c r="D22" s="110">
        <f>'Jan 15'!D22+'Feb 15'!D22+'Mar 15'!D22+'Apr 15'!D22+'May 15'!D22+'Jun 15'!D22+'Jul 15'!D22+'Aug 15'!D22+'Sep 15'!D22+'Oct 15'!D22+'Nov 15'!D22+'Dec 15'!D22</f>
        <v>0</v>
      </c>
      <c r="E22" s="110">
        <f>'Jan 15'!E22+'Feb 15'!E22+'Mar 15'!E22+'Apr 15'!E22+'May 15'!E22+'Jun 15'!E22+'Jul 15'!E22+'Aug 15'!E22+'Sep 15'!E22+'Oct 15'!E22+'Nov 15'!E22+'Dec 15'!E22</f>
        <v>0</v>
      </c>
      <c r="F22" s="110">
        <f>'Jan 15'!F22+'Feb 15'!F22+'Mar 15'!F22+'Apr 15'!F22+'May 15'!F22+'Jun 15'!F22+'Jul 15'!F22+'Aug 15'!F22+'Sep 15'!F22+'Oct 15'!F22+'Nov 15'!F22+'Dec 15'!F22</f>
        <v>0</v>
      </c>
      <c r="G22" s="130">
        <f t="shared" si="0"/>
        <v>0</v>
      </c>
      <c r="H22" s="131"/>
      <c r="I22" s="110"/>
    </row>
    <row r="23" spans="1:9" s="94" customFormat="1" ht="30" customHeight="1" x14ac:dyDescent="0.25">
      <c r="A23" s="108"/>
      <c r="B23" s="108"/>
      <c r="C23" s="109" t="s">
        <v>104</v>
      </c>
      <c r="D23" s="110">
        <f>'Jan 15'!D23+'Feb 15'!D23+'Mar 15'!D23+'Apr 15'!D23+'May 15'!D23+'Jun 15'!D23+'Jul 15'!D23+'Aug 15'!D23+'Sep 15'!D23+'Oct 15'!D23+'Nov 15'!D23+'Dec 15'!D23</f>
        <v>0</v>
      </c>
      <c r="E23" s="110">
        <f>'Jan 15'!E23+'Feb 15'!E23+'Mar 15'!E23+'Apr 15'!E23+'May 15'!E23+'Jun 15'!E23+'Jul 15'!E23+'Aug 15'!E23+'Sep 15'!E23+'Oct 15'!E23+'Nov 15'!E23+'Dec 15'!E23</f>
        <v>0</v>
      </c>
      <c r="F23" s="110">
        <f>'Jan 15'!F23+'Feb 15'!F23+'Mar 15'!F23+'Apr 15'!F23+'May 15'!F23+'Jun 15'!F23+'Jul 15'!F23+'Aug 15'!F23+'Sep 15'!F23+'Oct 15'!F23+'Nov 15'!F23+'Dec 15'!F23</f>
        <v>0</v>
      </c>
      <c r="G23" s="130">
        <f t="shared" si="0"/>
        <v>0</v>
      </c>
      <c r="H23" s="131"/>
      <c r="I23" s="110"/>
    </row>
    <row r="24" spans="1:9" ht="30" customHeight="1" x14ac:dyDescent="0.25">
      <c r="A24" s="108"/>
      <c r="B24" s="108"/>
      <c r="C24" s="109" t="s">
        <v>38</v>
      </c>
      <c r="D24" s="110">
        <f>'Jan 15'!D24+'Feb 15'!D24+'Mar 15'!D24+'Apr 15'!D24+'May 15'!D24+'Jun 15'!D24+'Jul 15'!D24+'Aug 15'!D24+'Sep 15'!D24+'Oct 15'!D24+'Nov 15'!D24+'Dec 15'!D24</f>
        <v>0</v>
      </c>
      <c r="E24" s="110">
        <f>'Jan 15'!E24+'Feb 15'!E24+'Mar 15'!E24+'Apr 15'!E24+'May 15'!E24+'Jun 15'!E24+'Jul 15'!E24+'Aug 15'!E24+'Sep 15'!E24+'Oct 15'!E24+'Nov 15'!E24+'Dec 15'!E24</f>
        <v>0</v>
      </c>
      <c r="F24" s="110">
        <f>'Jan 15'!F24+'Feb 15'!F24+'Mar 15'!F24+'Apr 15'!F24+'May 15'!F24+'Jun 15'!F24+'Jul 15'!F24+'Aug 15'!F24+'Sep 15'!F24+'Oct 15'!F24+'Nov 15'!F24+'Dec 15'!F24</f>
        <v>0</v>
      </c>
      <c r="G24" s="130">
        <f t="shared" si="0"/>
        <v>0</v>
      </c>
      <c r="H24" s="131"/>
      <c r="I24" s="110"/>
    </row>
    <row r="25" spans="1:9" s="75" customFormat="1" ht="15.75" x14ac:dyDescent="0.25">
      <c r="A25" s="70"/>
      <c r="B25" s="144" t="s">
        <v>111</v>
      </c>
      <c r="C25" s="71"/>
      <c r="D25" s="72"/>
      <c r="E25" s="72"/>
      <c r="F25" s="72"/>
      <c r="G25" s="73"/>
      <c r="H25" s="74"/>
      <c r="I25" s="72"/>
    </row>
    <row r="26" spans="1:9" ht="30" customHeight="1" x14ac:dyDescent="0.25">
      <c r="A26" s="108">
        <v>2</v>
      </c>
      <c r="B26" s="108" t="s">
        <v>1</v>
      </c>
      <c r="C26" s="109" t="s">
        <v>28</v>
      </c>
      <c r="D26" s="110">
        <f>'Jan 15'!D26+'Feb 15'!D26+'Mar 15'!D26+'Apr 15'!D26+'May 15'!D26+'Jun 15'!D26+'Jul 15'!D26+'Aug 15'!D26+'Sep 15'!D26+'Oct 15'!D26+'Nov 15'!D26+'Dec 15'!D26</f>
        <v>0</v>
      </c>
      <c r="E26" s="111"/>
      <c r="F26" s="111"/>
      <c r="G26" s="130">
        <f t="shared" si="0"/>
        <v>0</v>
      </c>
      <c r="H26" s="131"/>
      <c r="I26" s="110"/>
    </row>
    <row r="27" spans="1:9" ht="30" customHeight="1" x14ac:dyDescent="0.25">
      <c r="A27" s="108"/>
      <c r="B27" s="108"/>
      <c r="C27" s="109" t="s">
        <v>35</v>
      </c>
      <c r="D27" s="110">
        <f>'Jan 15'!D27+'Feb 15'!D27+'Mar 15'!D27+'Apr 15'!D27+'May 15'!D27+'Jun 15'!D27+'Jul 15'!D27+'Aug 15'!D27+'Sep 15'!D27+'Oct 15'!D27+'Nov 15'!D27+'Dec 15'!D27</f>
        <v>0</v>
      </c>
      <c r="E27" s="110">
        <f>'Jan 15'!E27+'Feb 15'!E27+'Mar 15'!E27+'Apr 15'!E27+'May 15'!E27+'Jun 15'!E27+'Jul 15'!E27+'Aug 15'!E27+'Sep 15'!E27+'Oct 15'!E27+'Nov 15'!E27+'Dec 15'!E27</f>
        <v>0</v>
      </c>
      <c r="F27" s="110">
        <f>'Jan 15'!F27+'Feb 15'!F27+'Mar 15'!F27+'Apr 15'!F27+'May 15'!F27+'Jun 15'!F27+'Jul 15'!F27+'Aug 15'!F27+'Sep 15'!F27+'Oct 15'!F27+'Nov 15'!F27+'Dec 15'!F27</f>
        <v>0</v>
      </c>
      <c r="G27" s="130">
        <f t="shared" si="0"/>
        <v>0</v>
      </c>
      <c r="H27" s="131"/>
      <c r="I27" s="110"/>
    </row>
    <row r="28" spans="1:9" ht="30" customHeight="1" x14ac:dyDescent="0.25">
      <c r="A28" s="108"/>
      <c r="B28" s="108"/>
      <c r="C28" s="109" t="s">
        <v>38</v>
      </c>
      <c r="D28" s="110">
        <f>'Jan 15'!D28+'Feb 15'!D28+'Mar 15'!D28+'Apr 15'!D28+'May 15'!D28+'Jun 15'!D28+'Jul 15'!D28+'Aug 15'!D28+'Sep 15'!D28+'Oct 15'!D28+'Nov 15'!D28+'Dec 15'!D28</f>
        <v>0</v>
      </c>
      <c r="E28" s="110">
        <f>'Jan 15'!E28+'Feb 15'!E28+'Mar 15'!E28+'Apr 15'!E28+'May 15'!E28+'Jun 15'!E28+'Jul 15'!E28+'Aug 15'!E28+'Sep 15'!E28+'Oct 15'!E28+'Nov 15'!E28+'Dec 15'!E28</f>
        <v>0</v>
      </c>
      <c r="F28" s="110">
        <f>'Jan 15'!F28+'Feb 15'!F28+'Mar 15'!F28+'Apr 15'!F28+'May 15'!F28+'Jun 15'!F28+'Jul 15'!F28+'Aug 15'!F28+'Sep 15'!F28+'Oct 15'!F28+'Nov 15'!F28+'Dec 15'!F28</f>
        <v>0</v>
      </c>
      <c r="G28" s="130">
        <f t="shared" si="0"/>
        <v>0</v>
      </c>
      <c r="H28" s="131"/>
      <c r="I28" s="110"/>
    </row>
    <row r="29" spans="1:9" ht="30" customHeight="1" x14ac:dyDescent="0.25">
      <c r="A29" s="112">
        <v>3</v>
      </c>
      <c r="B29" s="108" t="s">
        <v>29</v>
      </c>
      <c r="C29" s="109" t="s">
        <v>28</v>
      </c>
      <c r="D29" s="110">
        <f>'Jan 15'!D29+'Feb 15'!D29+'Mar 15'!D29+'Apr 15'!D29+'May 15'!D29+'Jun 15'!D29+'Jul 15'!D29+'Aug 15'!D29+'Sep 15'!D29+'Oct 15'!D29+'Nov 15'!D29+'Dec 15'!D29</f>
        <v>0</v>
      </c>
      <c r="E29" s="111"/>
      <c r="F29" s="111"/>
      <c r="G29" s="130">
        <f t="shared" si="0"/>
        <v>0</v>
      </c>
      <c r="H29" s="131"/>
      <c r="I29" s="110"/>
    </row>
    <row r="30" spans="1:9" ht="30" customHeight="1" x14ac:dyDescent="0.25">
      <c r="A30" s="113">
        <v>4</v>
      </c>
      <c r="B30" s="113" t="s">
        <v>66</v>
      </c>
      <c r="C30" s="114" t="s">
        <v>16</v>
      </c>
      <c r="D30" s="110">
        <f>'Jan 15'!D30+'Feb 15'!D30+'Mar 15'!D30+'Apr 15'!D30+'May 15'!D30+'Jun 15'!D30+'Jul 15'!D30+'Aug 15'!D30+'Sep 15'!D30+'Oct 15'!D30+'Nov 15'!D30+'Dec 15'!D30</f>
        <v>0</v>
      </c>
      <c r="E30" s="111"/>
      <c r="F30" s="111"/>
      <c r="G30" s="130">
        <f t="shared" si="0"/>
        <v>0</v>
      </c>
      <c r="H30" s="131"/>
      <c r="I30" s="110"/>
    </row>
    <row r="31" spans="1:9" ht="30" customHeight="1" x14ac:dyDescent="0.25">
      <c r="A31" s="113"/>
      <c r="B31" s="113"/>
      <c r="C31" s="114" t="s">
        <v>83</v>
      </c>
      <c r="D31" s="110">
        <f>'Jan 15'!D31+'Feb 15'!D31+'Mar 15'!D31+'Apr 15'!D31+'May 15'!D31+'Jun 15'!D31+'Jul 15'!D31+'Aug 15'!D31+'Sep 15'!D31+'Oct 15'!D31+'Nov 15'!D31+'Dec 15'!D31</f>
        <v>0</v>
      </c>
      <c r="E31" s="110">
        <f>'Jan 15'!E31+'Feb 15'!E31+'Mar 15'!E31+'Apr 15'!E31+'May 15'!E31+'Jun 15'!E31+'Jul 15'!E31+'Aug 15'!E31+'Sep 15'!E31+'Oct 15'!E31+'Nov 15'!E31+'Dec 15'!E31</f>
        <v>0</v>
      </c>
      <c r="F31" s="110">
        <f>'Jan 15'!F31+'Feb 15'!F31+'Mar 15'!F31+'Apr 15'!F31+'May 15'!F31+'Jun 15'!F31+'Jul 15'!F31+'Aug 15'!F31+'Sep 15'!F31+'Oct 15'!F31+'Nov 15'!F31+'Dec 15'!F31</f>
        <v>0</v>
      </c>
      <c r="G31" s="130">
        <f t="shared" si="0"/>
        <v>0</v>
      </c>
      <c r="H31" s="131"/>
      <c r="I31" s="110"/>
    </row>
    <row r="32" spans="1:9" ht="30" customHeight="1" x14ac:dyDescent="0.25">
      <c r="A32" s="113">
        <v>5</v>
      </c>
      <c r="B32" s="113" t="s">
        <v>65</v>
      </c>
      <c r="C32" s="114" t="s">
        <v>56</v>
      </c>
      <c r="D32" s="111"/>
      <c r="E32" s="110">
        <f>'Jan 15'!E32+'Feb 15'!E32+'Mar 15'!E32+'Apr 15'!E32+'May 15'!E32+'Jun 15'!E32+'Jul 15'!E32+'Aug 15'!E32+'Sep 15'!E32+'Oct 15'!E32+'Nov 15'!E32+'Dec 15'!E32</f>
        <v>0</v>
      </c>
      <c r="F32" s="111"/>
      <c r="G32" s="130">
        <f t="shared" si="0"/>
        <v>0</v>
      </c>
      <c r="H32" s="131"/>
      <c r="I32" s="110"/>
    </row>
    <row r="33" spans="1:9" ht="30" customHeight="1" x14ac:dyDescent="0.25">
      <c r="A33" s="115" t="s">
        <v>85</v>
      </c>
      <c r="B33" s="108" t="s">
        <v>27</v>
      </c>
      <c r="C33" s="114"/>
      <c r="D33" s="111"/>
      <c r="E33" s="110">
        <f>'Jan 15'!E33+'Feb 15'!E33+'Mar 15'!E33+'Apr 15'!E33+'May 15'!E33+'Jun 15'!E33+'Jul 15'!E33+'Aug 15'!E33+'Sep 15'!E33+'Oct 15'!E33+'Nov 15'!E33+'Dec 15'!E33</f>
        <v>0</v>
      </c>
      <c r="F33" s="111"/>
      <c r="G33" s="130">
        <f t="shared" si="0"/>
        <v>0</v>
      </c>
      <c r="H33" s="131"/>
      <c r="I33" s="110"/>
    </row>
    <row r="34" spans="1:9" s="75" customFormat="1" ht="15.75" x14ac:dyDescent="0.25">
      <c r="A34" s="76"/>
      <c r="B34" s="144" t="s">
        <v>112</v>
      </c>
      <c r="C34" s="71"/>
      <c r="D34" s="72"/>
      <c r="E34" s="72"/>
      <c r="F34" s="72"/>
      <c r="G34" s="73"/>
      <c r="H34" s="74"/>
      <c r="I34" s="72"/>
    </row>
    <row r="35" spans="1:9" ht="30" customHeight="1" x14ac:dyDescent="0.25">
      <c r="A35" s="112">
        <v>6</v>
      </c>
      <c r="B35" s="113" t="s">
        <v>68</v>
      </c>
      <c r="C35" s="114" t="s">
        <v>39</v>
      </c>
      <c r="D35" s="110">
        <f>'Jan 15'!D35+'Feb 15'!D35+'Mar 15'!D35+'Apr 15'!D35+'May 15'!D35+'Jun 15'!D35+'Jul 15'!D35+'Aug 15'!D35+'Sep 15'!D35+'Oct 15'!D35+'Nov 15'!D35+'Dec 15'!D35</f>
        <v>0</v>
      </c>
      <c r="E35" s="110">
        <f>'Jan 15'!E35+'Feb 15'!E35+'Mar 15'!E35+'Apr 15'!E35+'May 15'!E35+'Jun 15'!E35+'Jul 15'!E35+'Aug 15'!E35+'Sep 15'!E35+'Oct 15'!E35+'Nov 15'!E35+'Dec 15'!E35</f>
        <v>0</v>
      </c>
      <c r="F35" s="110">
        <f>'Jan 15'!F35+'Feb 15'!F35+'Mar 15'!F35+'Apr 15'!F35+'May 15'!F35+'Jun 15'!F35+'Jul 15'!F35+'Aug 15'!F35+'Sep 15'!F35+'Oct 15'!F35+'Nov 15'!F35+'Dec 15'!F35</f>
        <v>0</v>
      </c>
      <c r="G35" s="130">
        <f t="shared" si="0"/>
        <v>0</v>
      </c>
      <c r="H35" s="131"/>
      <c r="I35" s="110"/>
    </row>
    <row r="36" spans="1:9" ht="30" customHeight="1" x14ac:dyDescent="0.25">
      <c r="A36" s="112"/>
      <c r="B36" s="108"/>
      <c r="C36" s="114" t="s">
        <v>38</v>
      </c>
      <c r="D36" s="110">
        <f>'Jan 15'!D36+'Feb 15'!D36+'Mar 15'!D36+'Apr 15'!D36+'May 15'!D36+'Jun 15'!D36+'Jul 15'!D36+'Aug 15'!D36+'Sep 15'!D36+'Oct 15'!D36+'Nov 15'!D36+'Dec 15'!D36</f>
        <v>0</v>
      </c>
      <c r="E36" s="110">
        <f>'Jan 15'!E36+'Feb 15'!E36+'Mar 15'!E36+'Apr 15'!E36+'May 15'!E36+'Jun 15'!E36+'Jul 15'!E36+'Aug 15'!E36+'Sep 15'!E36+'Oct 15'!E36+'Nov 15'!E36+'Dec 15'!E36</f>
        <v>0</v>
      </c>
      <c r="F36" s="110">
        <f>'Jan 15'!F36+'Feb 15'!F36+'Mar 15'!F36+'Apr 15'!F36+'May 15'!F36+'Jun 15'!F36+'Jul 15'!F36+'Aug 15'!F36+'Sep 15'!F36+'Oct 15'!F36+'Nov 15'!F36+'Dec 15'!F36</f>
        <v>0</v>
      </c>
      <c r="G36" s="130">
        <f t="shared" si="0"/>
        <v>0</v>
      </c>
      <c r="H36" s="131"/>
      <c r="I36" s="110"/>
    </row>
    <row r="37" spans="1:9" ht="30" customHeight="1" x14ac:dyDescent="0.25">
      <c r="A37" s="112">
        <v>7</v>
      </c>
      <c r="B37" s="113" t="s">
        <v>67</v>
      </c>
      <c r="C37" s="114" t="s">
        <v>40</v>
      </c>
      <c r="D37" s="110">
        <f>'Jan 15'!D37+'Feb 15'!D37+'Mar 15'!D37+'Apr 15'!D37+'May 15'!D37+'Jun 15'!D37+'Jul 15'!D37+'Aug 15'!D37+'Sep 15'!D37+'Oct 15'!D37+'Nov 15'!D37+'Dec 15'!D37</f>
        <v>0</v>
      </c>
      <c r="E37" s="110">
        <f>'Jan 15'!E37+'Feb 15'!E37+'Mar 15'!E37+'Apr 15'!E37+'May 15'!E37+'Jun 15'!E37+'Jul 15'!E37+'Aug 15'!E37+'Sep 15'!E37+'Oct 15'!E37+'Nov 15'!E37+'Dec 15'!E37</f>
        <v>0</v>
      </c>
      <c r="F37" s="110">
        <f>'Jan 15'!F37+'Feb 15'!F37+'Mar 15'!F37+'Apr 15'!F37+'May 15'!F37+'Jun 15'!F37+'Jul 15'!F37+'Aug 15'!F37+'Sep 15'!F37+'Oct 15'!F37+'Nov 15'!F37+'Dec 15'!F37</f>
        <v>0</v>
      </c>
      <c r="G37" s="130">
        <f t="shared" si="0"/>
        <v>0</v>
      </c>
      <c r="H37" s="131"/>
      <c r="I37" s="110"/>
    </row>
    <row r="38" spans="1:9" ht="30" customHeight="1" x14ac:dyDescent="0.25">
      <c r="A38" s="112"/>
      <c r="B38" s="108"/>
      <c r="C38" s="114" t="s">
        <v>38</v>
      </c>
      <c r="D38" s="110">
        <f>'Jan 15'!D38+'Feb 15'!D38+'Mar 15'!D38+'Apr 15'!D38+'May 15'!D38+'Jun 15'!D38+'Jul 15'!D38+'Aug 15'!D38+'Sep 15'!D38+'Oct 15'!D38+'Nov 15'!D38+'Dec 15'!D38</f>
        <v>0</v>
      </c>
      <c r="E38" s="110">
        <f>'Jan 15'!E38+'Feb 15'!E38+'Mar 15'!E38+'Apr 15'!E38+'May 15'!E38+'Jun 15'!E38+'Jul 15'!E38+'Aug 15'!E38+'Sep 15'!E38+'Oct 15'!E38+'Nov 15'!E38+'Dec 15'!E38</f>
        <v>0</v>
      </c>
      <c r="F38" s="110">
        <f>'Jan 15'!F38+'Feb 15'!F38+'Mar 15'!F38+'Apr 15'!F38+'May 15'!F38+'Jun 15'!F38+'Jul 15'!F38+'Aug 15'!F38+'Sep 15'!F38+'Oct 15'!F38+'Nov 15'!F38+'Dec 15'!F38</f>
        <v>0</v>
      </c>
      <c r="G38" s="130">
        <f t="shared" si="0"/>
        <v>0</v>
      </c>
      <c r="H38" s="131"/>
      <c r="I38" s="110"/>
    </row>
    <row r="39" spans="1:9" s="94" customFormat="1" ht="30" customHeight="1" x14ac:dyDescent="0.25">
      <c r="A39" s="112" t="s">
        <v>123</v>
      </c>
      <c r="B39" s="121" t="s">
        <v>121</v>
      </c>
      <c r="C39" s="114" t="s">
        <v>84</v>
      </c>
      <c r="D39" s="110">
        <f>'Jan 15'!D39+'Feb 15'!D39+'Mar 15'!D39+'Apr 15'!D39+'May 15'!D39+'Jun 15'!D39+'Jul 15'!D39+'Aug 15'!D39+'Sep 15'!D39+'Oct 15'!D39+'Nov 15'!D39+'Dec 15'!D39</f>
        <v>0</v>
      </c>
      <c r="E39" s="110">
        <f>'Jan 15'!E39+'Feb 15'!E39+'Mar 15'!E39+'Apr 15'!E39+'May 15'!E39+'Jun 15'!E39+'Jul 15'!E39+'Aug 15'!E39+'Sep 15'!E39+'Oct 15'!E39+'Nov 15'!E39+'Dec 15'!E39</f>
        <v>0</v>
      </c>
      <c r="F39" s="110">
        <f>'Jan 15'!F39+'Feb 15'!F39+'Mar 15'!F39+'Apr 15'!F39+'May 15'!F39+'Jun 15'!F39+'Jul 15'!F39+'Aug 15'!F39+'Sep 15'!F39+'Oct 15'!F39+'Nov 15'!F39+'Dec 15'!F39</f>
        <v>0</v>
      </c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21" t="s">
        <v>122</v>
      </c>
      <c r="C40" s="94"/>
      <c r="D40" s="110">
        <f>'Jan 15'!D40+'Feb 15'!D40+'Mar 15'!D40+'Apr 15'!D40+'May 15'!D40+'Jun 15'!D40+'Jul 15'!D40+'Aug 15'!D40+'Sep 15'!D40+'Oct 15'!D40+'Nov 15'!D40+'Dec 15'!D40</f>
        <v>0</v>
      </c>
      <c r="E40" s="110">
        <f>'Jan 15'!E40+'Feb 15'!E40+'Mar 15'!E40+'Apr 15'!E40+'May 15'!E40+'Jun 15'!E40+'Jul 15'!E40+'Aug 15'!E40+'Sep 15'!E40+'Oct 15'!E40+'Nov 15'!E40+'Dec 15'!E40</f>
        <v>0</v>
      </c>
      <c r="F40" s="110">
        <f>'Jan 15'!F40+'Feb 15'!F40+'Mar 15'!F40+'Apr 15'!F40+'May 15'!F40+'Jun 15'!F40+'Jul 15'!F40+'Aug 15'!F40+'Sep 15'!F40+'Oct 15'!F40+'Nov 15'!F40+'Dec 15'!F40</f>
        <v>0</v>
      </c>
      <c r="G40" s="130">
        <f t="shared" si="0"/>
        <v>0</v>
      </c>
      <c r="H40" s="131"/>
      <c r="I40" s="110"/>
    </row>
    <row r="41" spans="1:9" ht="15.75" x14ac:dyDescent="0.25">
      <c r="A41" s="116" t="s">
        <v>36</v>
      </c>
      <c r="B41" s="117"/>
      <c r="C41" s="118"/>
      <c r="D41" s="119"/>
      <c r="E41" s="119"/>
      <c r="F41" s="119"/>
      <c r="G41" s="132"/>
      <c r="H41" s="133"/>
      <c r="I41" s="119"/>
    </row>
    <row r="42" spans="1:9" ht="30" customHeight="1" x14ac:dyDescent="0.25">
      <c r="A42" s="108">
        <v>9</v>
      </c>
      <c r="B42" s="108" t="s">
        <v>44</v>
      </c>
      <c r="C42" s="109" t="s">
        <v>41</v>
      </c>
      <c r="D42" s="110">
        <f>'Jan 15'!D42+'Feb 15'!D42+'Mar 15'!D42+'Apr 15'!D42+'May 15'!D42+'Jun 15'!D42+'Jul 15'!D42+'Aug 15'!D42+'Sep 15'!D42+'Oct 15'!D42+'Nov 15'!D42+'Dec 15'!D42</f>
        <v>0</v>
      </c>
      <c r="E42" s="111"/>
      <c r="F42" s="111"/>
      <c r="G42" s="130">
        <f t="shared" si="0"/>
        <v>0</v>
      </c>
      <c r="H42" s="131"/>
      <c r="I42" s="110"/>
    </row>
    <row r="43" spans="1:9" ht="30" customHeight="1" x14ac:dyDescent="0.25">
      <c r="A43" s="108"/>
      <c r="B43" s="108"/>
      <c r="C43" s="109" t="s">
        <v>42</v>
      </c>
      <c r="D43" s="111"/>
      <c r="E43" s="110">
        <f>'Jan 15'!E43+'Feb 15'!E43+'Mar 15'!E43+'Apr 15'!E43+'May 15'!E43+'Jun 15'!E43+'Jul 15'!E43+'Aug 15'!E43+'Sep 15'!E43+'Oct 15'!E43+'Nov 15'!E43+'Dec 15'!E43</f>
        <v>0</v>
      </c>
      <c r="F43" s="111"/>
      <c r="G43" s="130">
        <f t="shared" si="0"/>
        <v>0</v>
      </c>
      <c r="H43" s="131"/>
      <c r="I43" s="110"/>
    </row>
    <row r="44" spans="1:9" ht="30" customHeight="1" x14ac:dyDescent="0.25">
      <c r="A44" s="108"/>
      <c r="B44" s="108"/>
      <c r="C44" s="109" t="s">
        <v>43</v>
      </c>
      <c r="D44" s="110">
        <f>'Jan 15'!D44+'Feb 15'!D44+'Mar 15'!D44+'Apr 15'!D44+'May 15'!D44+'Jun 15'!D44+'Jul 15'!D44+'Aug 15'!D44+'Sep 15'!D44+'Oct 15'!D44+'Nov 15'!D44+'Dec 15'!D44</f>
        <v>0</v>
      </c>
      <c r="E44" s="110">
        <f>'Jan 15'!E44+'Feb 15'!E44+'Mar 15'!E44+'Apr 15'!E44+'May 15'!E44+'Jun 15'!E44+'Jul 15'!E44+'Aug 15'!E44+'Sep 15'!E44+'Oct 15'!E44+'Nov 15'!E44+'Dec 15'!E44</f>
        <v>0</v>
      </c>
      <c r="F44" s="110">
        <f>'Jan 15'!F44+'Feb 15'!F44+'Mar 15'!F44+'Apr 15'!F44+'May 15'!F44+'Jun 15'!F44+'Jul 15'!F44+'Aug 15'!F44+'Sep 15'!F44+'Oct 15'!F44+'Nov 15'!F44+'Dec 15'!F44</f>
        <v>0</v>
      </c>
      <c r="G44" s="130">
        <f t="shared" si="0"/>
        <v>0</v>
      </c>
      <c r="H44" s="131"/>
      <c r="I44" s="110"/>
    </row>
    <row r="45" spans="1:9" ht="30" customHeight="1" x14ac:dyDescent="0.25">
      <c r="A45" s="112">
        <v>10</v>
      </c>
      <c r="B45" s="108" t="s">
        <v>47</v>
      </c>
      <c r="C45" s="109" t="s">
        <v>41</v>
      </c>
      <c r="D45" s="110">
        <f>'Jan 15'!D45+'Feb 15'!D45+'Mar 15'!D45+'Apr 15'!D45+'May 15'!D45+'Jun 15'!D45+'Jul 15'!D45+'Aug 15'!D45+'Sep 15'!D45+'Oct 15'!D45+'Nov 15'!D45+'Dec 15'!D45</f>
        <v>0</v>
      </c>
      <c r="E45" s="111"/>
      <c r="F45" s="111"/>
      <c r="G45" s="130">
        <f t="shared" si="0"/>
        <v>0</v>
      </c>
      <c r="H45" s="131"/>
      <c r="I45" s="110"/>
    </row>
    <row r="46" spans="1:9" ht="30" customHeight="1" x14ac:dyDescent="0.25">
      <c r="A46" s="108"/>
      <c r="B46" s="108"/>
      <c r="C46" s="109" t="s">
        <v>42</v>
      </c>
      <c r="D46" s="111"/>
      <c r="E46" s="110">
        <f>'Jan 15'!E46+'Feb 15'!E46+'Mar 15'!E46+'Apr 15'!E46+'May 15'!E46+'Jun 15'!E46+'Jul 15'!E46+'Aug 15'!E46+'Sep 15'!E46+'Oct 15'!E46+'Nov 15'!E46+'Dec 15'!E46</f>
        <v>0</v>
      </c>
      <c r="F46" s="111"/>
      <c r="G46" s="130">
        <f t="shared" si="0"/>
        <v>0</v>
      </c>
      <c r="H46" s="131"/>
      <c r="I46" s="110"/>
    </row>
    <row r="47" spans="1:9" ht="30" customHeight="1" x14ac:dyDescent="0.25">
      <c r="A47" s="108"/>
      <c r="B47" s="108"/>
      <c r="C47" s="109" t="s">
        <v>43</v>
      </c>
      <c r="D47" s="110">
        <f>'Jan 15'!D47+'Feb 15'!D47+'Mar 15'!D47+'Apr 15'!D47+'May 15'!D47+'Jun 15'!D47+'Jul 15'!D47+'Aug 15'!D47+'Sep 15'!D47+'Oct 15'!D47+'Nov 15'!D47+'Dec 15'!D47</f>
        <v>0</v>
      </c>
      <c r="E47" s="110">
        <f>'Jan 15'!E47+'Feb 15'!E47+'Mar 15'!E47+'Apr 15'!E47+'May 15'!E47+'Jun 15'!E47+'Jul 15'!E47+'Aug 15'!E47+'Sep 15'!E47+'Oct 15'!E47+'Nov 15'!E47+'Dec 15'!E47</f>
        <v>0</v>
      </c>
      <c r="F47" s="110">
        <f>'Jan 15'!F47+'Feb 15'!F47+'Mar 15'!F47+'Apr 15'!F47+'May 15'!F47+'Jun 15'!F47+'Jul 15'!F47+'Aug 15'!F47+'Sep 15'!F47+'Oct 15'!F47+'Nov 15'!F47+'Dec 15'!F47</f>
        <v>0</v>
      </c>
      <c r="G47" s="130">
        <f t="shared" si="0"/>
        <v>0</v>
      </c>
      <c r="H47" s="131"/>
      <c r="I47" s="110"/>
    </row>
    <row r="48" spans="1:9" s="94" customFormat="1" ht="30" customHeight="1" x14ac:dyDescent="0.25">
      <c r="A48" s="113" t="s">
        <v>108</v>
      </c>
      <c r="B48" s="113" t="s">
        <v>107</v>
      </c>
      <c r="C48" s="109"/>
      <c r="D48" s="110">
        <f>'Jan 15'!D48+'Feb 15'!D48+'Mar 15'!D48+'Apr 15'!D48+'May 15'!D48+'Jun 15'!D48+'Jul 15'!D48+'Aug 15'!D48+'Sep 15'!D48+'Oct 15'!D48+'Nov 15'!D48+'Dec 15'!D48</f>
        <v>0</v>
      </c>
      <c r="E48" s="110">
        <f>'Jan 15'!E48+'Feb 15'!E48+'Mar 15'!E48+'Apr 15'!E48+'May 15'!E48+'Jun 15'!E48+'Jul 15'!E48+'Aug 15'!E48+'Sep 15'!E48+'Oct 15'!E48+'Nov 15'!E48+'Dec 15'!E48</f>
        <v>0</v>
      </c>
      <c r="F48" s="110">
        <f>'Jan 15'!F48+'Feb 15'!F48+'Mar 15'!F48+'Apr 15'!F48+'May 15'!F48+'Jun 15'!F48+'Jul 15'!F48+'Aug 15'!F48+'Sep 15'!F48+'Oct 15'!F48+'Nov 15'!F48+'Dec 15'!F48</f>
        <v>0</v>
      </c>
      <c r="G48" s="130">
        <f t="shared" si="0"/>
        <v>0</v>
      </c>
      <c r="H48" s="131"/>
      <c r="I48" s="110"/>
    </row>
    <row r="49" spans="1:9" s="75" customFormat="1" ht="15.75" x14ac:dyDescent="0.25">
      <c r="A49" s="70"/>
      <c r="B49" s="144" t="s">
        <v>113</v>
      </c>
      <c r="C49" s="71"/>
      <c r="D49" s="72"/>
      <c r="E49" s="72"/>
      <c r="F49" s="72"/>
      <c r="G49" s="73"/>
      <c r="H49" s="74"/>
      <c r="I49" s="72"/>
    </row>
    <row r="50" spans="1:9" ht="30" customHeight="1" x14ac:dyDescent="0.25">
      <c r="A50" s="108">
        <v>11</v>
      </c>
      <c r="B50" s="108" t="s">
        <v>89</v>
      </c>
      <c r="C50" s="109" t="s">
        <v>25</v>
      </c>
      <c r="D50" s="111"/>
      <c r="E50" s="110">
        <f>'Jan 15'!E50+'Feb 15'!E50+'Mar 15'!E50+'Apr 15'!E50+'May 15'!E50+'Jun 15'!E50+'Jul 15'!E50+'Aug 15'!E50+'Sep 15'!E50+'Oct 15'!E50+'Nov 15'!E50+'Dec 15'!E50</f>
        <v>0</v>
      </c>
      <c r="F50" s="111"/>
      <c r="G50" s="130">
        <f t="shared" si="0"/>
        <v>0</v>
      </c>
      <c r="H50" s="131"/>
      <c r="I50" s="110"/>
    </row>
    <row r="51" spans="1:9" ht="30" customHeight="1" x14ac:dyDescent="0.25">
      <c r="A51" s="108">
        <v>12</v>
      </c>
      <c r="B51" s="113" t="s">
        <v>93</v>
      </c>
      <c r="C51" s="114" t="s">
        <v>91</v>
      </c>
      <c r="D51" s="110">
        <f>'Jan 15'!D51+'Feb 15'!D51+'Mar 15'!D51+'Apr 15'!D51+'May 15'!D51+'Jun 15'!D51+'Jul 15'!D51+'Aug 15'!D51+'Sep 15'!D51+'Oct 15'!D51+'Nov 15'!D51+'Dec 15'!D51</f>
        <v>0</v>
      </c>
      <c r="E51" s="111"/>
      <c r="F51" s="111"/>
      <c r="G51" s="130">
        <f t="shared" si="0"/>
        <v>0</v>
      </c>
      <c r="H51" s="131"/>
      <c r="I51" s="110"/>
    </row>
    <row r="52" spans="1:9" ht="30" customHeight="1" x14ac:dyDescent="0.25">
      <c r="A52" s="108">
        <v>13</v>
      </c>
      <c r="B52" s="108" t="s">
        <v>26</v>
      </c>
      <c r="C52" s="109"/>
      <c r="D52" s="111"/>
      <c r="E52" s="110">
        <f>'Jan 15'!E52+'Feb 15'!E52+'Mar 15'!E52+'Apr 15'!E52+'May 15'!E52+'Jun 15'!E52+'Jul 15'!E52+'Aug 15'!E52+'Sep 15'!E52+'Oct 15'!E52+'Nov 15'!E52+'Dec 15'!E52</f>
        <v>0</v>
      </c>
      <c r="F52" s="111"/>
      <c r="G52" s="130">
        <f t="shared" si="0"/>
        <v>0</v>
      </c>
      <c r="H52" s="131"/>
      <c r="I52" s="110"/>
    </row>
    <row r="53" spans="1:9" ht="30" customHeight="1" x14ac:dyDescent="0.25">
      <c r="A53" s="108">
        <v>14</v>
      </c>
      <c r="B53" s="108" t="s">
        <v>17</v>
      </c>
      <c r="C53" s="109" t="s">
        <v>9</v>
      </c>
      <c r="D53" s="110">
        <f>'Jan 15'!D53+'Feb 15'!D53+'Mar 15'!D53+'Apr 15'!D53+'May 15'!D53+'Jun 15'!D53+'Jul 15'!D53+'Aug 15'!D53+'Sep 15'!D53+'Oct 15'!D53+'Nov 15'!D53+'Dec 15'!D53</f>
        <v>0</v>
      </c>
      <c r="E53" s="110">
        <f>'Jan 15'!E53+'Feb 15'!E53+'Mar 15'!E53+'Apr 15'!E53+'May 15'!E53+'Jun 15'!E53+'Jul 15'!E53+'Aug 15'!E53+'Sep 15'!E53+'Oct 15'!E53+'Nov 15'!E53+'Dec 15'!E53</f>
        <v>0</v>
      </c>
      <c r="F53" s="110">
        <f>'Jan 15'!F53+'Feb 15'!F53+'Mar 15'!F53+'Apr 15'!F53+'May 15'!F53+'Jun 15'!F53+'Jul 15'!F53+'Aug 15'!F53+'Sep 15'!F53+'Oct 15'!F53+'Nov 15'!F53+'Dec 15'!F53</f>
        <v>0</v>
      </c>
      <c r="G53" s="130">
        <f t="shared" si="0"/>
        <v>0</v>
      </c>
      <c r="H53" s="131"/>
      <c r="I53" s="110"/>
    </row>
    <row r="54" spans="1:9" ht="30" customHeight="1" x14ac:dyDescent="0.25">
      <c r="A54" s="108">
        <v>15</v>
      </c>
      <c r="B54" s="108" t="s">
        <v>74</v>
      </c>
      <c r="C54" s="109" t="s">
        <v>73</v>
      </c>
      <c r="D54" s="110">
        <f>'Jan 15'!D54+'Feb 15'!D54+'Mar 15'!D54+'Apr 15'!D54+'May 15'!D54+'Jun 15'!D54+'Jul 15'!D54+'Aug 15'!D54+'Sep 15'!D54+'Oct 15'!D54+'Nov 15'!D54+'Dec 15'!D54</f>
        <v>0</v>
      </c>
      <c r="E54" s="111"/>
      <c r="F54" s="111"/>
      <c r="G54" s="130">
        <f t="shared" si="0"/>
        <v>0</v>
      </c>
      <c r="H54" s="131"/>
      <c r="I54" s="110"/>
    </row>
    <row r="55" spans="1:9" ht="30" customHeight="1" x14ac:dyDescent="0.25">
      <c r="A55" s="108">
        <v>16</v>
      </c>
      <c r="B55" s="108" t="s">
        <v>72</v>
      </c>
      <c r="C55" s="109" t="s">
        <v>73</v>
      </c>
      <c r="D55" s="110">
        <f>'Jan 15'!D55+'Feb 15'!D55+'Mar 15'!D55+'Apr 15'!D55+'May 15'!D55+'Jun 15'!D55+'Jul 15'!D55+'Aug 15'!D55+'Sep 15'!D55+'Oct 15'!D55+'Nov 15'!D55+'Dec 15'!D55</f>
        <v>0</v>
      </c>
      <c r="E55" s="111"/>
      <c r="F55" s="111"/>
      <c r="G55" s="130">
        <f t="shared" si="0"/>
        <v>0</v>
      </c>
      <c r="H55" s="131"/>
      <c r="I55" s="110"/>
    </row>
    <row r="56" spans="1:9" ht="30" customHeight="1" x14ac:dyDescent="0.25">
      <c r="A56" s="108">
        <v>17</v>
      </c>
      <c r="B56" s="108" t="s">
        <v>71</v>
      </c>
      <c r="C56" s="109"/>
      <c r="D56" s="110">
        <f>'Jan 15'!D56+'Feb 15'!D56+'Mar 15'!D56+'Apr 15'!D56+'May 15'!D56+'Jun 15'!D56+'Jul 15'!D56+'Aug 15'!D56+'Sep 15'!D56+'Oct 15'!D56+'Nov 15'!D56+'Dec 15'!D56</f>
        <v>0</v>
      </c>
      <c r="E56" s="110">
        <f>'Jan 15'!E56+'Feb 15'!E56+'Mar 15'!E56+'Apr 15'!E56+'May 15'!E56+'Jun 15'!E56+'Jul 15'!E56+'Aug 15'!E56+'Sep 15'!E56+'Oct 15'!E56+'Nov 15'!E56+'Dec 15'!E56</f>
        <v>0</v>
      </c>
      <c r="F56" s="110">
        <f>'Jan 15'!F56+'Feb 15'!F56+'Mar 15'!F56+'Apr 15'!F56+'May 15'!F56+'Jun 15'!F56+'Jul 15'!F56+'Aug 15'!F56+'Sep 15'!F56+'Oct 15'!F56+'Nov 15'!F56+'Dec 15'!F56</f>
        <v>0</v>
      </c>
      <c r="G56" s="130">
        <f t="shared" si="0"/>
        <v>0</v>
      </c>
      <c r="H56" s="131"/>
      <c r="I56" s="110"/>
    </row>
    <row r="57" spans="1:9" ht="30" customHeight="1" x14ac:dyDescent="0.25">
      <c r="A57" s="108">
        <v>18</v>
      </c>
      <c r="B57" s="113" t="s">
        <v>88</v>
      </c>
      <c r="C57" s="109" t="s">
        <v>52</v>
      </c>
      <c r="D57" s="110">
        <f>'Jan 15'!D57+'Feb 15'!D57+'Mar 15'!D57+'Apr 15'!D57+'May 15'!D57+'Jun 15'!D57+'Jul 15'!D57+'Aug 15'!D57+'Sep 15'!D57+'Oct 15'!D57+'Nov 15'!D57+'Dec 15'!D57</f>
        <v>0</v>
      </c>
      <c r="E57" s="110">
        <f>'Jan 15'!E57+'Feb 15'!E57+'Mar 15'!E57+'Apr 15'!E57+'May 15'!E57+'Jun 15'!E57+'Jul 15'!E57+'Aug 15'!E57+'Sep 15'!E57+'Oct 15'!E57+'Nov 15'!E57+'Dec 15'!E57</f>
        <v>0</v>
      </c>
      <c r="F57" s="110">
        <f>'Jan 15'!F57+'Feb 15'!F57+'Mar 15'!F57+'Apr 15'!F57+'May 15'!F57+'Jun 15'!F57+'Jul 15'!F57+'Aug 15'!F57+'Sep 15'!F57+'Oct 15'!F57+'Nov 15'!F57+'Dec 15'!F57</f>
        <v>0</v>
      </c>
      <c r="G57" s="130">
        <f t="shared" si="0"/>
        <v>0</v>
      </c>
      <c r="H57" s="131"/>
      <c r="I57" s="110"/>
    </row>
    <row r="58" spans="1:9" ht="30" customHeight="1" x14ac:dyDescent="0.25">
      <c r="A58" s="108"/>
      <c r="B58" s="113"/>
      <c r="C58" s="114" t="s">
        <v>53</v>
      </c>
      <c r="D58" s="110">
        <f>'Jan 15'!D58+'Feb 15'!D58+'Mar 15'!D58+'Apr 15'!D58+'May 15'!D58+'Jun 15'!D58+'Jul 15'!D58+'Aug 15'!D58+'Sep 15'!D58+'Oct 15'!D58+'Nov 15'!D58+'Dec 15'!D58</f>
        <v>0</v>
      </c>
      <c r="E58" s="110">
        <f>'Jan 15'!E58+'Feb 15'!E58+'Mar 15'!E58+'Apr 15'!E58+'May 15'!E58+'Jun 15'!E58+'Jul 15'!E58+'Aug 15'!E58+'Sep 15'!E58+'Oct 15'!E58+'Nov 15'!E58+'Dec 15'!E58</f>
        <v>0</v>
      </c>
      <c r="F58" s="110">
        <f>'Jan 15'!F58+'Feb 15'!F58+'Mar 15'!F58+'Apr 15'!F58+'May 15'!F58+'Jun 15'!F58+'Jul 15'!F58+'Aug 15'!F58+'Sep 15'!F58+'Oct 15'!F58+'Nov 15'!F58+'Dec 15'!F58</f>
        <v>0</v>
      </c>
      <c r="G58" s="130">
        <f t="shared" si="0"/>
        <v>0</v>
      </c>
      <c r="H58" s="131"/>
      <c r="I58" s="110"/>
    </row>
    <row r="59" spans="1:9" ht="30" customHeight="1" x14ac:dyDescent="0.25">
      <c r="A59" s="108"/>
      <c r="B59" s="113"/>
      <c r="C59" s="114" t="s">
        <v>61</v>
      </c>
      <c r="D59" s="110">
        <f>'Jan 15'!D59+'Feb 15'!D59+'Mar 15'!D59+'Apr 15'!D59+'May 15'!D59+'Jun 15'!D59+'Jul 15'!D59+'Aug 15'!D59+'Sep 15'!D59+'Oct 15'!D59+'Nov 15'!D59+'Dec 15'!D59</f>
        <v>0</v>
      </c>
      <c r="E59" s="110">
        <f>'Jan 15'!E59+'Feb 15'!E59+'Mar 15'!E59+'Apr 15'!E59+'May 15'!E59+'Jun 15'!E59+'Jul 15'!E59+'Aug 15'!E59+'Sep 15'!E59+'Oct 15'!E59+'Nov 15'!E59+'Dec 15'!E59</f>
        <v>0</v>
      </c>
      <c r="F59" s="110">
        <f>'Jan 15'!F59+'Feb 15'!F59+'Mar 15'!F59+'Apr 15'!F59+'May 15'!F59+'Jun 15'!F59+'Jul 15'!F59+'Aug 15'!F59+'Sep 15'!F59+'Oct 15'!F59+'Nov 15'!F59+'Dec 15'!F59</f>
        <v>0</v>
      </c>
      <c r="G59" s="130">
        <f t="shared" si="0"/>
        <v>0</v>
      </c>
      <c r="H59" s="131"/>
      <c r="I59" s="110"/>
    </row>
    <row r="60" spans="1:9" ht="30" customHeight="1" x14ac:dyDescent="0.25">
      <c r="A60" s="108"/>
      <c r="B60" s="113"/>
      <c r="C60" s="114" t="s">
        <v>62</v>
      </c>
      <c r="D60" s="110">
        <f>'Jan 15'!D60+'Feb 15'!D60+'Mar 15'!D60+'Apr 15'!D60+'May 15'!D60+'Jun 15'!D60+'Jul 15'!D60+'Aug 15'!D60+'Sep 15'!D60+'Oct 15'!D60+'Nov 15'!D60+'Dec 15'!D60</f>
        <v>0</v>
      </c>
      <c r="E60" s="110">
        <f>'Jan 15'!E60+'Feb 15'!E60+'Mar 15'!E60+'Apr 15'!E60+'May 15'!E60+'Jun 15'!E60+'Jul 15'!E60+'Aug 15'!E60+'Sep 15'!E60+'Oct 15'!E60+'Nov 15'!E60+'Dec 15'!E60</f>
        <v>0</v>
      </c>
      <c r="F60" s="110">
        <f>'Jan 15'!F60+'Feb 15'!F60+'Mar 15'!F60+'Apr 15'!F60+'May 15'!F60+'Jun 15'!F60+'Jul 15'!F60+'Aug 15'!F60+'Sep 15'!F60+'Oct 15'!F60+'Nov 15'!F60+'Dec 15'!F60</f>
        <v>0</v>
      </c>
      <c r="G60" s="130">
        <f t="shared" si="0"/>
        <v>0</v>
      </c>
      <c r="H60" s="131"/>
      <c r="I60" s="110"/>
    </row>
    <row r="61" spans="1:9" ht="30" customHeight="1" x14ac:dyDescent="0.25">
      <c r="A61" s="108"/>
      <c r="B61" s="113"/>
      <c r="C61" s="114" t="s">
        <v>59</v>
      </c>
      <c r="D61" s="110">
        <f>'Jan 15'!D61+'Feb 15'!D61+'Mar 15'!D61+'Apr 15'!D61+'May 15'!D61+'Jun 15'!D61+'Jul 15'!D61+'Aug 15'!D61+'Sep 15'!D61+'Oct 15'!D61+'Nov 15'!D61+'Dec 15'!D61</f>
        <v>0</v>
      </c>
      <c r="E61" s="110">
        <f>'Jan 15'!E61+'Feb 15'!E61+'Mar 15'!E61+'Apr 15'!E61+'May 15'!E61+'Jun 15'!E61+'Jul 15'!E61+'Aug 15'!E61+'Sep 15'!E61+'Oct 15'!E61+'Nov 15'!E61+'Dec 15'!E61</f>
        <v>0</v>
      </c>
      <c r="F61" s="110">
        <f>'Jan 15'!F61+'Feb 15'!F61+'Mar 15'!F61+'Apr 15'!F61+'May 15'!F61+'Jun 15'!F61+'Jul 15'!F61+'Aug 15'!F61+'Sep 15'!F61+'Oct 15'!F61+'Nov 15'!F61+'Dec 15'!F61</f>
        <v>0</v>
      </c>
      <c r="G61" s="130">
        <f t="shared" si="0"/>
        <v>0</v>
      </c>
      <c r="H61" s="131"/>
      <c r="I61" s="110"/>
    </row>
    <row r="62" spans="1:9" ht="30" customHeight="1" x14ac:dyDescent="0.25">
      <c r="A62" s="108"/>
      <c r="B62" s="113"/>
      <c r="C62" s="114" t="s">
        <v>60</v>
      </c>
      <c r="D62" s="110">
        <f>'Jan 15'!D62+'Feb 15'!D62+'Mar 15'!D62+'Apr 15'!D62+'May 15'!D62+'Jun 15'!D62+'Jul 15'!D62+'Aug 15'!D62+'Sep 15'!D62+'Oct 15'!D62+'Nov 15'!D62+'Dec 15'!D62</f>
        <v>0</v>
      </c>
      <c r="E62" s="110">
        <f>'Jan 15'!E62+'Feb 15'!E62+'Mar 15'!E62+'Apr 15'!E62+'May 15'!E62+'Jun 15'!E62+'Jul 15'!E62+'Aug 15'!E62+'Sep 15'!E62+'Oct 15'!E62+'Nov 15'!E62+'Dec 15'!E62</f>
        <v>0</v>
      </c>
      <c r="F62" s="110">
        <f>'Jan 15'!F62+'Feb 15'!F62+'Mar 15'!F62+'Apr 15'!F62+'May 15'!F62+'Jun 15'!F62+'Jul 15'!F62+'Aug 15'!F62+'Sep 15'!F62+'Oct 15'!F62+'Nov 15'!F62+'Dec 15'!F62</f>
        <v>0</v>
      </c>
      <c r="G62" s="130">
        <f t="shared" si="0"/>
        <v>0</v>
      </c>
      <c r="H62" s="131"/>
      <c r="I62" s="110"/>
    </row>
    <row r="63" spans="1:9" ht="30" customHeight="1" x14ac:dyDescent="0.25">
      <c r="A63" s="108"/>
      <c r="B63" s="113"/>
      <c r="C63" s="114" t="s">
        <v>43</v>
      </c>
      <c r="D63" s="110">
        <f>'Jan 15'!D63+'Feb 15'!D63+'Mar 15'!D63+'Apr 15'!D63+'May 15'!D63+'Jun 15'!D63+'Jul 15'!D63+'Aug 15'!D63+'Sep 15'!D63+'Oct 15'!D63+'Nov 15'!D63+'Dec 15'!D63</f>
        <v>0</v>
      </c>
      <c r="E63" s="110">
        <f>'Jan 15'!E63+'Feb 15'!E63+'Mar 15'!E63+'Apr 15'!E63+'May 15'!E63+'Jun 15'!E63+'Jul 15'!E63+'Aug 15'!E63+'Sep 15'!E63+'Oct 15'!E63+'Nov 15'!E63+'Dec 15'!E63</f>
        <v>0</v>
      </c>
      <c r="F63" s="110">
        <f>'Jan 15'!F63+'Feb 15'!F63+'Mar 15'!F63+'Apr 15'!F63+'May 15'!F63+'Jun 15'!F63+'Jul 15'!F63+'Aug 15'!F63+'Sep 15'!F63+'Oct 15'!F63+'Nov 15'!F63+'Dec 15'!F63</f>
        <v>0</v>
      </c>
      <c r="G63" s="130">
        <f t="shared" si="0"/>
        <v>0</v>
      </c>
      <c r="H63" s="131"/>
      <c r="I63" s="110"/>
    </row>
    <row r="64" spans="1:9" ht="30" customHeight="1" x14ac:dyDescent="0.25">
      <c r="A64" s="108">
        <v>19</v>
      </c>
      <c r="B64" s="113" t="s">
        <v>21</v>
      </c>
      <c r="C64" s="114" t="s">
        <v>18</v>
      </c>
      <c r="D64" s="111"/>
      <c r="E64" s="110">
        <f>'Jan 15'!E64+'Feb 15'!E64+'Mar 15'!E64+'Apr 15'!E64+'May 15'!E64+'Jun 15'!E64+'Jul 15'!E64+'Aug 15'!E64+'Sep 15'!E64+'Oct 15'!E64+'Nov 15'!E64+'Dec 15'!E64</f>
        <v>0</v>
      </c>
      <c r="F64" s="111"/>
      <c r="G64" s="130">
        <f t="shared" si="0"/>
        <v>0</v>
      </c>
      <c r="H64" s="131"/>
      <c r="I64" s="110"/>
    </row>
    <row r="65" spans="1:9" ht="30" customHeight="1" x14ac:dyDescent="0.25">
      <c r="A65" s="108">
        <v>20</v>
      </c>
      <c r="B65" s="113" t="s">
        <v>94</v>
      </c>
      <c r="C65" s="114"/>
      <c r="D65" s="111"/>
      <c r="E65" s="110">
        <f>'Jan 15'!E65+'Feb 15'!E65+'Mar 15'!E65+'Apr 15'!E65+'May 15'!E65+'Jun 15'!E65+'Jul 15'!E65+'Aug 15'!E65+'Sep 15'!E65+'Oct 15'!E65+'Nov 15'!E65+'Dec 15'!E65</f>
        <v>0</v>
      </c>
      <c r="F65" s="111"/>
      <c r="G65" s="130">
        <f t="shared" si="0"/>
        <v>0</v>
      </c>
      <c r="H65" s="131"/>
      <c r="I65" s="110"/>
    </row>
    <row r="66" spans="1:9" ht="30" customHeight="1" x14ac:dyDescent="0.25">
      <c r="A66" s="108" t="s">
        <v>95</v>
      </c>
      <c r="B66" s="113" t="s">
        <v>96</v>
      </c>
      <c r="C66" s="114"/>
      <c r="D66" s="111"/>
      <c r="E66" s="110">
        <f>'Jan 15'!E66+'Feb 15'!E66+'Mar 15'!E66+'Apr 15'!E66+'May 15'!E66+'Jun 15'!E66+'Jul 15'!E66+'Aug 15'!E66+'Sep 15'!E66+'Oct 15'!E66+'Nov 15'!E66+'Dec 15'!E66</f>
        <v>0</v>
      </c>
      <c r="F66" s="111"/>
      <c r="G66" s="130">
        <f t="shared" si="0"/>
        <v>0</v>
      </c>
      <c r="H66" s="131"/>
      <c r="I66" s="110"/>
    </row>
    <row r="67" spans="1:9" s="75" customFormat="1" ht="15.75" x14ac:dyDescent="0.25">
      <c r="A67" s="70"/>
      <c r="B67" s="144" t="s">
        <v>114</v>
      </c>
      <c r="C67" s="71"/>
      <c r="D67" s="78"/>
      <c r="E67" s="78"/>
      <c r="F67" s="78"/>
      <c r="G67" s="79"/>
      <c r="H67" s="80"/>
      <c r="I67" s="78"/>
    </row>
    <row r="68" spans="1:9" ht="15.75" x14ac:dyDescent="0.25">
      <c r="A68" s="120" t="s">
        <v>37</v>
      </c>
      <c r="B68" s="117"/>
      <c r="C68" s="118"/>
      <c r="D68" s="119"/>
      <c r="E68" s="119"/>
      <c r="F68" s="119"/>
      <c r="G68" s="132"/>
      <c r="H68" s="133"/>
      <c r="I68" s="119"/>
    </row>
    <row r="69" spans="1:9" ht="30" customHeight="1" x14ac:dyDescent="0.25">
      <c r="A69" s="108">
        <v>21</v>
      </c>
      <c r="B69" s="121" t="s">
        <v>63</v>
      </c>
      <c r="C69" s="109" t="s">
        <v>79</v>
      </c>
      <c r="D69" s="110">
        <f>'Jan 15'!D69+'Feb 15'!D69+'Mar 15'!D69+'Apr 15'!D69+'May 15'!D69+'Jun 15'!D69+'Jul 15'!D69+'Aug 15'!D69+'Sep 15'!D69+'Oct 15'!D69+'Nov 15'!D69+'Dec 15'!D69</f>
        <v>0</v>
      </c>
      <c r="E69" s="110">
        <f>'Jan 15'!E69+'Feb 15'!E69+'Mar 15'!E69+'Apr 15'!E69+'May 15'!E69+'Jun 15'!E69+'Jul 15'!E69+'Aug 15'!E69+'Sep 15'!E69+'Oct 15'!E69+'Nov 15'!E69+'Dec 15'!E69</f>
        <v>0</v>
      </c>
      <c r="F69" s="110">
        <f>'Jan 15'!F69+'Feb 15'!F69+'Mar 15'!F69+'Apr 15'!F69+'May 15'!F69+'Jun 15'!F69+'Jul 15'!F69+'Aug 15'!F69+'Sep 15'!F69+'Oct 15'!F69+'Nov 15'!F69+'Dec 15'!F69</f>
        <v>0</v>
      </c>
      <c r="G69" s="130">
        <f t="shared" ref="G69:G81" si="1">D69+E69+F69</f>
        <v>0</v>
      </c>
      <c r="H69" s="131"/>
      <c r="I69" s="110"/>
    </row>
    <row r="70" spans="1:9" ht="30" customHeight="1" x14ac:dyDescent="0.25">
      <c r="A70" s="108"/>
      <c r="B70" s="108"/>
      <c r="C70" s="109" t="s">
        <v>50</v>
      </c>
      <c r="D70" s="110">
        <f>'Jan 15'!D70+'Feb 15'!D70+'Mar 15'!D70+'Apr 15'!D70+'May 15'!D70+'Jun 15'!D70+'Jul 15'!D70+'Aug 15'!D70+'Sep 15'!D70+'Oct 15'!D70+'Nov 15'!D70+'Dec 15'!D70</f>
        <v>0</v>
      </c>
      <c r="E70" s="110">
        <f>'Jan 15'!E70+'Feb 15'!E70+'Mar 15'!E70+'Apr 15'!E70+'May 15'!E70+'Jun 15'!E70+'Jul 15'!E70+'Aug 15'!E70+'Sep 15'!E70+'Oct 15'!E70+'Nov 15'!E70+'Dec 15'!E70</f>
        <v>0</v>
      </c>
      <c r="F70" s="110">
        <f>'Jan 15'!F70+'Feb 15'!F70+'Mar 15'!F70+'Apr 15'!F70+'May 15'!F70+'Jun 15'!F70+'Jul 15'!F70+'Aug 15'!F70+'Sep 15'!F70+'Oct 15'!F70+'Nov 15'!F70+'Dec 15'!F70</f>
        <v>0</v>
      </c>
      <c r="G70" s="130">
        <f t="shared" si="1"/>
        <v>0</v>
      </c>
      <c r="H70" s="131"/>
      <c r="I70" s="110"/>
    </row>
    <row r="71" spans="1:9" ht="30" customHeight="1" x14ac:dyDescent="0.25">
      <c r="A71" s="108"/>
      <c r="B71" s="108"/>
      <c r="C71" s="109" t="s">
        <v>46</v>
      </c>
      <c r="D71" s="110">
        <f>'Jan 15'!D71+'Feb 15'!D71+'Mar 15'!D71+'Apr 15'!D71+'May 15'!D71+'Jun 15'!D71+'Jul 15'!D71+'Aug 15'!D71+'Sep 15'!D71+'Oct 15'!D71+'Nov 15'!D71+'Dec 15'!D71</f>
        <v>0</v>
      </c>
      <c r="E71" s="110">
        <f>'Jan 15'!E71+'Feb 15'!E71+'Mar 15'!E71+'Apr 15'!E71+'May 15'!E71+'Jun 15'!E71+'Jul 15'!E71+'Aug 15'!E71+'Sep 15'!E71+'Oct 15'!E71+'Nov 15'!E71+'Dec 15'!E71</f>
        <v>0</v>
      </c>
      <c r="F71" s="110">
        <f>'Jan 15'!F71+'Feb 15'!F71+'Mar 15'!F71+'Apr 15'!F71+'May 15'!F71+'Jun 15'!F71+'Jul 15'!F71+'Aug 15'!F71+'Sep 15'!F71+'Oct 15'!F71+'Nov 15'!F71+'Dec 15'!F71</f>
        <v>0</v>
      </c>
      <c r="G71" s="130">
        <f t="shared" si="1"/>
        <v>0</v>
      </c>
      <c r="H71" s="131"/>
      <c r="I71" s="110"/>
    </row>
    <row r="72" spans="1:9" ht="30" customHeight="1" x14ac:dyDescent="0.25">
      <c r="A72" s="108"/>
      <c r="B72" s="108"/>
      <c r="C72" s="109" t="s">
        <v>49</v>
      </c>
      <c r="D72" s="110">
        <f>'Jan 15'!D72+'Feb 15'!D72+'Mar 15'!D72+'Apr 15'!D72+'May 15'!D72+'Jun 15'!D72+'Jul 15'!D72+'Aug 15'!D72+'Sep 15'!D72+'Oct 15'!D72+'Nov 15'!D72+'Dec 15'!D72</f>
        <v>0</v>
      </c>
      <c r="E72" s="110">
        <f>'Jan 15'!E72+'Feb 15'!E72+'Mar 15'!E72+'Apr 15'!E72+'May 15'!E72+'Jun 15'!E72+'Jul 15'!E72+'Aug 15'!E72+'Sep 15'!E72+'Oct 15'!E72+'Nov 15'!E72+'Dec 15'!E72</f>
        <v>0</v>
      </c>
      <c r="F72" s="110">
        <f>'Jan 15'!F72+'Feb 15'!F72+'Mar 15'!F72+'Apr 15'!F72+'May 15'!F72+'Jun 15'!F72+'Jul 15'!F72+'Aug 15'!F72+'Sep 15'!F72+'Oct 15'!F72+'Nov 15'!F72+'Dec 15'!F72</f>
        <v>0</v>
      </c>
      <c r="G72" s="130">
        <f t="shared" si="1"/>
        <v>0</v>
      </c>
      <c r="H72" s="131"/>
      <c r="I72" s="110"/>
    </row>
    <row r="73" spans="1:9" ht="30" customHeight="1" x14ac:dyDescent="0.25">
      <c r="A73" s="108"/>
      <c r="B73" s="108"/>
      <c r="C73" s="109" t="s">
        <v>51</v>
      </c>
      <c r="D73" s="110">
        <f>'Jan 15'!D73+'Feb 15'!D73+'Mar 15'!D73+'Apr 15'!D73+'May 15'!D73+'Jun 15'!D73+'Jul 15'!D73+'Aug 15'!D73+'Sep 15'!D73+'Oct 15'!D73+'Nov 15'!D73+'Dec 15'!D73</f>
        <v>0</v>
      </c>
      <c r="E73" s="110">
        <f>'Jan 15'!E73+'Feb 15'!E73+'Mar 15'!E73+'Apr 15'!E73+'May 15'!E73+'Jun 15'!E73+'Jul 15'!E73+'Aug 15'!E73+'Sep 15'!E73+'Oct 15'!E73+'Nov 15'!E73+'Dec 15'!E73</f>
        <v>0</v>
      </c>
      <c r="F73" s="110">
        <f>'Jan 15'!F73+'Feb 15'!F73+'Mar 15'!F73+'Apr 15'!F73+'May 15'!F73+'Jun 15'!F73+'Jul 15'!F73+'Aug 15'!F73+'Sep 15'!F73+'Oct 15'!F73+'Nov 15'!F73+'Dec 15'!F73</f>
        <v>0</v>
      </c>
      <c r="G73" s="130">
        <f t="shared" si="1"/>
        <v>0</v>
      </c>
      <c r="H73" s="131"/>
      <c r="I73" s="110"/>
    </row>
    <row r="74" spans="1:9" ht="30" customHeight="1" x14ac:dyDescent="0.25">
      <c r="A74" s="108"/>
      <c r="B74" s="108"/>
      <c r="C74" s="109" t="s">
        <v>43</v>
      </c>
      <c r="D74" s="110">
        <f>'Jan 15'!D74+'Feb 15'!D74+'Mar 15'!D74+'Apr 15'!D74+'May 15'!D74+'Jun 15'!D74+'Jul 15'!D74+'Aug 15'!D74+'Sep 15'!D74+'Oct 15'!D74+'Nov 15'!D74+'Dec 15'!D74</f>
        <v>0</v>
      </c>
      <c r="E74" s="110">
        <f>'Jan 15'!E74+'Feb 15'!E74+'Mar 15'!E74+'Apr 15'!E74+'May 15'!E74+'Jun 15'!E74+'Jul 15'!E74+'Aug 15'!E74+'Sep 15'!E74+'Oct 15'!E74+'Nov 15'!E74+'Dec 15'!E74</f>
        <v>0</v>
      </c>
      <c r="F74" s="110">
        <f>'Jan 15'!F74+'Feb 15'!F74+'Mar 15'!F74+'Apr 15'!F74+'May 15'!F74+'Jun 15'!F74+'Jul 15'!F74+'Aug 15'!F74+'Sep 15'!F74+'Oct 15'!F74+'Nov 15'!F74+'Dec 15'!F74</f>
        <v>0</v>
      </c>
      <c r="G74" s="130">
        <f t="shared" si="1"/>
        <v>0</v>
      </c>
      <c r="H74" s="131"/>
      <c r="I74" s="110"/>
    </row>
    <row r="75" spans="1:9" ht="30" customHeight="1" x14ac:dyDescent="0.25">
      <c r="A75" s="108">
        <v>22</v>
      </c>
      <c r="B75" s="113" t="s">
        <v>75</v>
      </c>
      <c r="C75" s="109" t="s">
        <v>45</v>
      </c>
      <c r="D75" s="110">
        <f>'Jan 15'!D75+'Feb 15'!D75+'Mar 15'!D75+'Apr 15'!D75+'May 15'!D75+'Jun 15'!D75+'Jul 15'!D75+'Aug 15'!D75+'Sep 15'!D75+'Oct 15'!D75+'Nov 15'!D75+'Dec 15'!D75</f>
        <v>0</v>
      </c>
      <c r="E75" s="110">
        <f>'Jan 15'!E75+'Feb 15'!E75+'Mar 15'!E75+'Apr 15'!E75+'May 15'!E75+'Jun 15'!E75+'Jul 15'!E75+'Aug 15'!E75+'Sep 15'!E75+'Oct 15'!E75+'Nov 15'!E75+'Dec 15'!E75</f>
        <v>0</v>
      </c>
      <c r="F75" s="110">
        <f>'Jan 15'!F75+'Feb 15'!F75+'Mar 15'!F75+'Apr 15'!F75+'May 15'!F75+'Jun 15'!F75+'Jul 15'!F75+'Aug 15'!F75+'Sep 15'!F75+'Oct 15'!F75+'Nov 15'!F75+'Dec 15'!F75</f>
        <v>0</v>
      </c>
      <c r="G75" s="130">
        <f t="shared" si="1"/>
        <v>0</v>
      </c>
      <c r="H75" s="131"/>
      <c r="I75" s="110"/>
    </row>
    <row r="76" spans="1:9" ht="30" customHeight="1" x14ac:dyDescent="0.25">
      <c r="A76" s="108">
        <v>23</v>
      </c>
      <c r="B76" s="113" t="s">
        <v>78</v>
      </c>
      <c r="C76" s="109" t="s">
        <v>77</v>
      </c>
      <c r="D76" s="110">
        <f>'Jan 15'!D76+'Feb 15'!D76+'Mar 15'!D76+'Apr 15'!D76+'May 15'!D76+'Jun 15'!D76+'Jul 15'!D76+'Aug 15'!D76+'Sep 15'!D76+'Oct 15'!D76+'Nov 15'!D76+'Dec 15'!D76</f>
        <v>0</v>
      </c>
      <c r="E76" s="110">
        <f>'Jan 15'!E76+'Feb 15'!E76+'Mar 15'!E76+'Apr 15'!E76+'May 15'!E76+'Jun 15'!E76+'Jul 15'!E76+'Aug 15'!E76+'Sep 15'!E76+'Oct 15'!E76+'Nov 15'!E76+'Dec 15'!E76</f>
        <v>0</v>
      </c>
      <c r="F76" s="110">
        <f>'Jan 15'!F76+'Feb 15'!F76+'Mar 15'!F76+'Apr 15'!F76+'May 15'!F76+'Jun 15'!F76+'Jul 15'!F76+'Aug 15'!F76+'Sep 15'!F76+'Oct 15'!F76+'Nov 15'!F76+'Dec 15'!F76</f>
        <v>0</v>
      </c>
      <c r="G76" s="130">
        <f t="shared" si="1"/>
        <v>0</v>
      </c>
      <c r="H76" s="131"/>
      <c r="I76" s="110"/>
    </row>
    <row r="77" spans="1:9" ht="30" customHeight="1" x14ac:dyDescent="0.25">
      <c r="A77" s="108">
        <v>24</v>
      </c>
      <c r="B77" s="113" t="s">
        <v>76</v>
      </c>
      <c r="C77" s="109" t="s">
        <v>3</v>
      </c>
      <c r="D77" s="111"/>
      <c r="E77" s="110">
        <f>'Jan 15'!E77+'Feb 15'!E77+'Mar 15'!E77+'Apr 15'!E77+'May 15'!E77+'Jun 15'!E77+'Jul 15'!E77+'Aug 15'!E77+'Sep 15'!E77+'Oct 15'!E77+'Nov 15'!E77+'Dec 15'!E77</f>
        <v>0</v>
      </c>
      <c r="F77" s="111"/>
      <c r="G77" s="130">
        <f t="shared" si="1"/>
        <v>0</v>
      </c>
      <c r="H77" s="131"/>
      <c r="I77" s="110"/>
    </row>
    <row r="78" spans="1:9" ht="30" customHeight="1" x14ac:dyDescent="0.25">
      <c r="A78" s="108"/>
      <c r="B78" s="113"/>
      <c r="C78" s="109" t="s">
        <v>92</v>
      </c>
      <c r="D78" s="110">
        <f>'Jan 15'!D78+'Feb 15'!D78+'Mar 15'!D78+'Apr 15'!D78+'May 15'!D78+'Jun 15'!D78+'Jul 15'!D78+'Aug 15'!D78+'Sep 15'!D78+'Oct 15'!D78+'Nov 15'!D78+'Dec 15'!D78</f>
        <v>0</v>
      </c>
      <c r="E78" s="110">
        <f>'Jan 15'!E78+'Feb 15'!E78+'Mar 15'!E78+'Apr 15'!E78+'May 15'!E78+'Jun 15'!E78+'Jul 15'!E78+'Aug 15'!E78+'Sep 15'!E78+'Oct 15'!E78+'Nov 15'!E78+'Dec 15'!E78</f>
        <v>0</v>
      </c>
      <c r="F78" s="110">
        <f>'Jan 15'!F78+'Feb 15'!F78+'Mar 15'!F78+'Apr 15'!F78+'May 15'!F78+'Jun 15'!F78+'Jul 15'!F78+'Aug 15'!F78+'Sep 15'!F78+'Oct 15'!F78+'Nov 15'!F78+'Dec 15'!F78</f>
        <v>0</v>
      </c>
      <c r="G78" s="130">
        <f t="shared" si="1"/>
        <v>0</v>
      </c>
      <c r="H78" s="131"/>
      <c r="I78" s="110"/>
    </row>
    <row r="79" spans="1:9" ht="15.75" x14ac:dyDescent="0.25">
      <c r="A79" s="120" t="s">
        <v>48</v>
      </c>
      <c r="B79" s="117"/>
      <c r="C79" s="118"/>
      <c r="D79" s="119"/>
      <c r="E79" s="119"/>
      <c r="F79" s="119"/>
      <c r="G79" s="132"/>
      <c r="H79" s="133"/>
      <c r="I79" s="119"/>
    </row>
    <row r="80" spans="1:9" ht="30" customHeight="1" x14ac:dyDescent="0.25">
      <c r="A80" s="108">
        <v>25</v>
      </c>
      <c r="B80" s="113" t="s">
        <v>80</v>
      </c>
      <c r="C80" s="109"/>
      <c r="D80" s="110">
        <f>'Jan 15'!D80+'Feb 15'!D80+'Mar 15'!D80+'Apr 15'!D80+'May 15'!D80+'Jun 15'!D80+'Jul 15'!D80+'Aug 15'!D80+'Sep 15'!D80+'Oct 15'!D80+'Nov 15'!D80+'Dec 15'!D80</f>
        <v>0</v>
      </c>
      <c r="E80" s="110">
        <f>'Jan 15'!E80+'Feb 15'!E80+'Mar 15'!E80+'Apr 15'!E80+'May 15'!E80+'Jun 15'!E80+'Jul 15'!E80+'Aug 15'!E80+'Sep 15'!E80+'Oct 15'!E80+'Nov 15'!E80+'Dec 15'!E80</f>
        <v>0</v>
      </c>
      <c r="F80" s="110">
        <f>'Jan 15'!F80+'Feb 15'!F80+'Mar 15'!F80+'Apr 15'!F80+'May 15'!F80+'Jun 15'!F80+'Jul 15'!F80+'Aug 15'!F80+'Sep 15'!F80+'Oct 15'!F80+'Nov 15'!F80+'Dec 15'!F80</f>
        <v>0</v>
      </c>
      <c r="G80" s="130">
        <f t="shared" si="1"/>
        <v>0</v>
      </c>
      <c r="H80" s="131"/>
      <c r="I80" s="110"/>
    </row>
    <row r="81" spans="1:9" ht="30" customHeight="1" thickBot="1" x14ac:dyDescent="0.3">
      <c r="A81" s="122">
        <v>26</v>
      </c>
      <c r="B81" s="123" t="s">
        <v>90</v>
      </c>
      <c r="C81" s="124"/>
      <c r="D81" s="110">
        <f>'Jan 15'!D81+'Feb 15'!D81+'Mar 15'!D81+'Apr 15'!D81+'May 15'!D81+'Jun 15'!D81+'Jul 15'!D81+'Aug 15'!D81+'Sep 15'!D81+'Oct 15'!D81+'Nov 15'!D81+'Dec 15'!D81</f>
        <v>0</v>
      </c>
      <c r="E81" s="110">
        <f>'Jan 15'!E81+'Feb 15'!E81+'Mar 15'!E81+'Apr 15'!E81+'May 15'!E81+'Jun 15'!E81+'Jul 15'!E81+'Aug 15'!E81+'Sep 15'!E81+'Oct 15'!E81+'Nov 15'!E81+'Dec 15'!E81</f>
        <v>0</v>
      </c>
      <c r="F81" s="110">
        <f>'Jan 15'!F81+'Feb 15'!F81+'Mar 15'!F81+'Apr 15'!F81+'May 15'!F81+'Jun 15'!F81+'Jul 15'!F81+'Aug 15'!F81+'Sep 15'!F81+'Oct 15'!F81+'Nov 15'!F81+'Dec 15'!F81</f>
        <v>0</v>
      </c>
      <c r="G81" s="130">
        <f t="shared" si="1"/>
        <v>0</v>
      </c>
      <c r="H81" s="134"/>
      <c r="I81" s="126"/>
    </row>
    <row r="82" spans="1:9" ht="30" customHeight="1" thickBot="1" x14ac:dyDescent="0.3">
      <c r="A82" s="127"/>
      <c r="B82" s="127" t="s">
        <v>4</v>
      </c>
      <c r="C82" s="127"/>
      <c r="D82" s="139">
        <f t="shared" ref="D82:G82" si="2">SUM(D12:D81)</f>
        <v>0</v>
      </c>
      <c r="E82" s="139">
        <f t="shared" si="2"/>
        <v>0</v>
      </c>
      <c r="F82" s="139">
        <f t="shared" si="2"/>
        <v>0</v>
      </c>
      <c r="G82" s="139">
        <f t="shared" si="2"/>
        <v>0</v>
      </c>
      <c r="H82" s="139"/>
      <c r="I82" s="139"/>
    </row>
    <row r="84" spans="1:9" x14ac:dyDescent="0.25">
      <c r="F84" t="s">
        <v>120</v>
      </c>
      <c r="G84">
        <f>D82+E82+F82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42217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42248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42278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42309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</cols>
  <sheetData>
    <row r="1" spans="1:13" x14ac:dyDescent="0.25">
      <c r="A1" s="95" t="s">
        <v>82</v>
      </c>
      <c r="B1" s="94"/>
      <c r="C1" s="94"/>
      <c r="D1" s="135" t="s">
        <v>102</v>
      </c>
      <c r="E1" s="94"/>
      <c r="F1" s="94"/>
      <c r="G1" s="94"/>
      <c r="H1" s="94"/>
      <c r="I1" s="94"/>
      <c r="J1" s="94"/>
      <c r="K1" s="94"/>
      <c r="L1" s="94"/>
      <c r="M1" s="94"/>
    </row>
    <row r="2" spans="1:13" x14ac:dyDescent="0.25">
      <c r="A2" s="95"/>
      <c r="B2" s="95" t="s">
        <v>99</v>
      </c>
      <c r="C2" s="94"/>
      <c r="D2" s="135" t="s">
        <v>101</v>
      </c>
      <c r="E2" s="94"/>
      <c r="F2" s="94"/>
      <c r="G2" s="94"/>
      <c r="H2" s="94"/>
      <c r="I2" s="94"/>
      <c r="J2" s="94"/>
      <c r="K2" s="94"/>
      <c r="L2" s="94"/>
      <c r="M2" s="94"/>
    </row>
    <row r="3" spans="1:13" x14ac:dyDescent="0.25">
      <c r="A3" s="94"/>
      <c r="B3" s="94"/>
      <c r="C3" s="94"/>
      <c r="D3" s="135" t="s">
        <v>100</v>
      </c>
      <c r="E3" s="94"/>
      <c r="F3" s="94"/>
      <c r="G3" s="94"/>
      <c r="H3" s="94"/>
      <c r="I3" s="94"/>
      <c r="J3" s="94"/>
      <c r="K3" s="94"/>
      <c r="L3" s="94"/>
      <c r="M3" s="94"/>
    </row>
    <row r="4" spans="1:13" ht="18.75" x14ac:dyDescent="0.3">
      <c r="A4" s="100" t="s">
        <v>86</v>
      </c>
      <c r="B4" s="97"/>
      <c r="C4" s="10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8.75" x14ac:dyDescent="0.3">
      <c r="A5" s="94"/>
      <c r="B5" s="95"/>
      <c r="C5" s="95"/>
      <c r="D5" s="94"/>
      <c r="E5" s="94"/>
      <c r="F5" s="100" t="s">
        <v>87</v>
      </c>
      <c r="G5" s="94"/>
      <c r="H5" s="94"/>
      <c r="I5" s="94"/>
      <c r="J5" s="94"/>
      <c r="K5" s="94" t="s">
        <v>115</v>
      </c>
      <c r="L5" s="94"/>
      <c r="M5" s="94"/>
    </row>
    <row r="6" spans="1:13" x14ac:dyDescent="0.25">
      <c r="A6" s="94"/>
      <c r="B6" s="94" t="s">
        <v>8</v>
      </c>
      <c r="C6" s="101"/>
      <c r="D6" s="94"/>
      <c r="E6" s="94"/>
      <c r="F6" s="94"/>
      <c r="G6" s="94"/>
      <c r="H6" s="94"/>
      <c r="I6" s="94"/>
      <c r="J6" s="94"/>
      <c r="K6" s="94" t="s">
        <v>116</v>
      </c>
      <c r="L6" s="94" t="s">
        <v>117</v>
      </c>
      <c r="M6" s="94" t="s">
        <v>118</v>
      </c>
    </row>
    <row r="7" spans="1:13" x14ac:dyDescent="0.25">
      <c r="A7" s="94"/>
      <c r="B7" s="94" t="s">
        <v>55</v>
      </c>
      <c r="C7" s="101"/>
      <c r="D7" s="94"/>
      <c r="E7" s="94" t="s">
        <v>23</v>
      </c>
      <c r="F7" s="94"/>
      <c r="G7" s="94" t="s">
        <v>22</v>
      </c>
      <c r="H7" s="94"/>
      <c r="I7" s="102"/>
      <c r="J7" s="94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A8" s="94"/>
      <c r="B8" s="94" t="s">
        <v>15</v>
      </c>
      <c r="C8" s="141">
        <v>42339</v>
      </c>
      <c r="D8" s="94"/>
      <c r="E8" s="94"/>
      <c r="F8" s="94"/>
      <c r="G8" s="94" t="s">
        <v>24</v>
      </c>
      <c r="H8" s="94"/>
      <c r="I8" s="102"/>
      <c r="J8" s="94"/>
      <c r="K8" s="94"/>
      <c r="L8" s="94"/>
      <c r="M8" s="94"/>
    </row>
    <row r="9" spans="1:13" x14ac:dyDescent="0.25">
      <c r="A9" s="94"/>
      <c r="B9" s="94"/>
      <c r="C9" s="94"/>
      <c r="D9" s="94"/>
      <c r="E9" s="94"/>
      <c r="F9" s="96"/>
      <c r="G9" s="94"/>
      <c r="H9" s="94"/>
      <c r="I9" s="94"/>
      <c r="J9" s="94"/>
      <c r="K9" s="94"/>
      <c r="L9" s="94"/>
      <c r="M9" s="94"/>
    </row>
    <row r="10" spans="1:13" ht="45" x14ac:dyDescent="0.25">
      <c r="A10" s="99"/>
      <c r="B10" s="106" t="s">
        <v>2</v>
      </c>
      <c r="C10" s="106" t="s">
        <v>57</v>
      </c>
      <c r="D10" s="136" t="s">
        <v>11</v>
      </c>
      <c r="E10" s="136" t="s">
        <v>14</v>
      </c>
      <c r="F10" s="136" t="s">
        <v>12</v>
      </c>
      <c r="G10" s="137" t="s">
        <v>13</v>
      </c>
      <c r="H10" s="138" t="s">
        <v>31</v>
      </c>
      <c r="I10" s="136" t="s">
        <v>20</v>
      </c>
      <c r="J10" s="98"/>
      <c r="K10" s="98"/>
      <c r="L10" s="98"/>
      <c r="M10" s="98"/>
    </row>
    <row r="11" spans="1:13" ht="15.75" x14ac:dyDescent="0.25">
      <c r="A11" s="104" t="s">
        <v>32</v>
      </c>
      <c r="B11" s="105"/>
      <c r="C11" s="105"/>
      <c r="D11" s="119"/>
      <c r="E11" s="119"/>
      <c r="F11" s="119"/>
      <c r="G11" s="119"/>
      <c r="H11" s="119"/>
      <c r="I11" s="119"/>
      <c r="J11" s="97"/>
      <c r="K11" s="97"/>
      <c r="L11" s="97"/>
      <c r="M11" s="97"/>
    </row>
    <row r="12" spans="1:13" ht="30" x14ac:dyDescent="0.25">
      <c r="A12" s="108">
        <v>1</v>
      </c>
      <c r="B12" s="108" t="s">
        <v>0</v>
      </c>
      <c r="C12" s="109" t="s">
        <v>125</v>
      </c>
      <c r="D12" s="110"/>
      <c r="E12" s="111"/>
      <c r="F12" s="111"/>
      <c r="G12" s="130">
        <f t="shared" ref="G12:G66" si="0">D12+E12+F12</f>
        <v>0</v>
      </c>
      <c r="H12" s="131"/>
      <c r="I12" s="110"/>
      <c r="J12" s="94"/>
      <c r="K12" s="94"/>
      <c r="L12" s="94"/>
      <c r="M12" s="94"/>
    </row>
    <row r="13" spans="1:13" ht="30" customHeight="1" x14ac:dyDescent="0.25">
      <c r="A13" s="108"/>
      <c r="B13" s="108"/>
      <c r="C13" s="109" t="s">
        <v>70</v>
      </c>
      <c r="D13" s="110"/>
      <c r="E13" s="111"/>
      <c r="F13" s="111"/>
      <c r="G13" s="130">
        <f t="shared" si="0"/>
        <v>0</v>
      </c>
      <c r="H13" s="131"/>
      <c r="I13" s="110"/>
      <c r="J13" s="94"/>
      <c r="K13" s="94"/>
      <c r="L13" s="94"/>
      <c r="M13" s="94"/>
    </row>
    <row r="14" spans="1:13" ht="30" customHeight="1" x14ac:dyDescent="0.25">
      <c r="A14" s="108"/>
      <c r="B14" s="108"/>
      <c r="C14" s="109" t="s">
        <v>81</v>
      </c>
      <c r="D14" s="110"/>
      <c r="E14" s="110"/>
      <c r="F14" s="110"/>
      <c r="G14" s="130">
        <f t="shared" si="0"/>
        <v>0</v>
      </c>
      <c r="H14" s="131"/>
      <c r="I14" s="110"/>
      <c r="J14" s="94"/>
      <c r="K14" s="94"/>
      <c r="L14" s="94"/>
      <c r="M14" s="94"/>
    </row>
    <row r="15" spans="1:13" ht="30" customHeight="1" x14ac:dyDescent="0.25">
      <c r="A15" s="108"/>
      <c r="B15" s="108"/>
      <c r="C15" s="109" t="s">
        <v>58</v>
      </c>
      <c r="D15" s="110"/>
      <c r="E15" s="111"/>
      <c r="F15" s="111"/>
      <c r="G15" s="130">
        <f t="shared" si="0"/>
        <v>0</v>
      </c>
      <c r="H15" s="131"/>
      <c r="I15" s="110"/>
      <c r="J15" s="94"/>
      <c r="K15" s="94"/>
      <c r="L15" s="94"/>
      <c r="M15" s="94"/>
    </row>
    <row r="16" spans="1:13" ht="30" customHeight="1" x14ac:dyDescent="0.25">
      <c r="A16" s="108"/>
      <c r="B16" s="108"/>
      <c r="C16" s="109" t="s">
        <v>30</v>
      </c>
      <c r="D16" s="110"/>
      <c r="E16" s="110"/>
      <c r="F16" s="110"/>
      <c r="G16" s="130">
        <f t="shared" si="0"/>
        <v>0</v>
      </c>
      <c r="H16" s="131"/>
      <c r="I16" s="110"/>
      <c r="J16" s="94"/>
      <c r="K16" s="94"/>
      <c r="L16" s="94"/>
      <c r="M16" s="94"/>
    </row>
    <row r="17" spans="1:13" ht="30" customHeight="1" x14ac:dyDescent="0.25">
      <c r="A17" s="108"/>
      <c r="B17" s="108"/>
      <c r="C17" s="109" t="s">
        <v>33</v>
      </c>
      <c r="D17" s="110"/>
      <c r="E17" s="110"/>
      <c r="F17" s="110"/>
      <c r="G17" s="130">
        <f t="shared" si="0"/>
        <v>0</v>
      </c>
      <c r="H17" s="131"/>
      <c r="I17" s="110"/>
      <c r="J17" s="94"/>
      <c r="K17" s="94"/>
      <c r="L17" s="94"/>
      <c r="M17" s="94"/>
    </row>
    <row r="18" spans="1:13" ht="30" customHeight="1" x14ac:dyDescent="0.25">
      <c r="A18" s="108"/>
      <c r="B18" s="108"/>
      <c r="C18" s="109" t="s">
        <v>34</v>
      </c>
      <c r="D18" s="110"/>
      <c r="E18" s="111"/>
      <c r="F18" s="111"/>
      <c r="G18" s="130">
        <f t="shared" si="0"/>
        <v>0</v>
      </c>
      <c r="H18" s="131"/>
      <c r="I18" s="110"/>
      <c r="J18" s="94"/>
      <c r="K18" s="94"/>
      <c r="L18" s="94"/>
      <c r="M18" s="94"/>
    </row>
    <row r="19" spans="1:13" ht="30" customHeight="1" x14ac:dyDescent="0.25">
      <c r="A19" s="108"/>
      <c r="B19" s="108"/>
      <c r="C19" s="109" t="s">
        <v>54</v>
      </c>
      <c r="D19" s="110"/>
      <c r="E19" s="110"/>
      <c r="F19" s="110"/>
      <c r="G19" s="130">
        <f t="shared" si="0"/>
        <v>0</v>
      </c>
      <c r="H19" s="110"/>
      <c r="I19" s="110"/>
      <c r="J19" s="94"/>
      <c r="K19" s="94"/>
      <c r="L19" s="94"/>
      <c r="M19" s="94"/>
    </row>
    <row r="20" spans="1:13" ht="30" customHeight="1" x14ac:dyDescent="0.25">
      <c r="A20" s="108"/>
      <c r="B20" s="108"/>
      <c r="C20" s="109" t="s">
        <v>64</v>
      </c>
      <c r="D20" s="111"/>
      <c r="E20" s="110"/>
      <c r="F20" s="111"/>
      <c r="G20" s="130">
        <f t="shared" si="0"/>
        <v>0</v>
      </c>
      <c r="H20" s="131"/>
      <c r="I20" s="110"/>
      <c r="J20" s="94"/>
      <c r="K20" s="94"/>
      <c r="L20" s="94"/>
      <c r="M20" s="94"/>
    </row>
    <row r="21" spans="1:13" ht="30" customHeight="1" x14ac:dyDescent="0.25">
      <c r="A21" s="108"/>
      <c r="B21" s="108"/>
      <c r="C21" s="109" t="s">
        <v>69</v>
      </c>
      <c r="D21" s="110"/>
      <c r="E21" s="110"/>
      <c r="F21" s="110"/>
      <c r="G21" s="130">
        <f t="shared" si="0"/>
        <v>0</v>
      </c>
      <c r="H21" s="131"/>
      <c r="I21" s="110"/>
      <c r="J21" s="94"/>
      <c r="K21" s="94"/>
      <c r="L21" s="94"/>
      <c r="M21" s="94"/>
    </row>
    <row r="22" spans="1:13" ht="30" customHeight="1" x14ac:dyDescent="0.25">
      <c r="A22" s="108"/>
      <c r="B22" s="112" t="s">
        <v>105</v>
      </c>
      <c r="C22" s="109" t="s">
        <v>103</v>
      </c>
      <c r="D22" s="110"/>
      <c r="E22" s="110"/>
      <c r="F22" s="110"/>
      <c r="G22" s="130">
        <f t="shared" si="0"/>
        <v>0</v>
      </c>
      <c r="H22" s="131"/>
      <c r="I22" s="110"/>
      <c r="J22" s="94"/>
      <c r="K22" s="94"/>
      <c r="L22" s="94"/>
      <c r="M22" s="94"/>
    </row>
    <row r="23" spans="1:13" ht="30" customHeight="1" x14ac:dyDescent="0.25">
      <c r="A23" s="108"/>
      <c r="B23" s="112" t="s">
        <v>105</v>
      </c>
      <c r="C23" s="109" t="s">
        <v>104</v>
      </c>
      <c r="D23" s="110"/>
      <c r="E23" s="110"/>
      <c r="F23" s="110"/>
      <c r="G23" s="130">
        <f t="shared" si="0"/>
        <v>0</v>
      </c>
      <c r="H23" s="131"/>
      <c r="I23" s="110"/>
      <c r="J23" s="94"/>
      <c r="K23" s="94"/>
      <c r="L23" s="94"/>
      <c r="M23" s="94"/>
    </row>
    <row r="24" spans="1:13" ht="30" customHeight="1" x14ac:dyDescent="0.25">
      <c r="A24" s="108"/>
      <c r="B24" s="112" t="s">
        <v>105</v>
      </c>
      <c r="C24" s="109" t="s">
        <v>106</v>
      </c>
      <c r="D24" s="110"/>
      <c r="E24" s="110"/>
      <c r="F24" s="110"/>
      <c r="G24" s="130">
        <f t="shared" si="0"/>
        <v>0</v>
      </c>
      <c r="H24" s="131"/>
      <c r="I24" s="110"/>
      <c r="J24" s="94"/>
      <c r="K24" s="94"/>
      <c r="L24" s="94"/>
      <c r="M24" s="94"/>
    </row>
    <row r="25" spans="1:13" ht="15.75" x14ac:dyDescent="0.25">
      <c r="A25" s="70"/>
      <c r="B25" s="144" t="s">
        <v>111</v>
      </c>
      <c r="C25" s="71"/>
      <c r="D25" s="72"/>
      <c r="E25" s="72"/>
      <c r="F25" s="72"/>
      <c r="G25" s="73">
        <f>D25+E25+F25</f>
        <v>0</v>
      </c>
      <c r="H25" s="74"/>
      <c r="I25" s="72"/>
      <c r="J25" s="75"/>
      <c r="K25" s="75"/>
      <c r="L25" s="75"/>
      <c r="M25" s="75"/>
    </row>
    <row r="26" spans="1:13" ht="30" customHeight="1" x14ac:dyDescent="0.25">
      <c r="A26" s="108">
        <v>2</v>
      </c>
      <c r="B26" s="108" t="s">
        <v>1</v>
      </c>
      <c r="C26" s="109" t="s">
        <v>28</v>
      </c>
      <c r="D26" s="110"/>
      <c r="E26" s="47"/>
      <c r="F26" s="47"/>
      <c r="G26" s="130">
        <f t="shared" si="0"/>
        <v>0</v>
      </c>
      <c r="H26" s="131"/>
      <c r="I26" s="110"/>
      <c r="J26" s="94"/>
      <c r="K26" s="94"/>
      <c r="L26" s="94"/>
      <c r="M26" s="94"/>
    </row>
    <row r="27" spans="1:13" ht="30" customHeight="1" x14ac:dyDescent="0.25">
      <c r="A27" s="108"/>
      <c r="B27" s="108"/>
      <c r="C27" s="109" t="s">
        <v>35</v>
      </c>
      <c r="D27" s="110"/>
      <c r="E27" s="110"/>
      <c r="F27" s="110"/>
      <c r="G27" s="130">
        <f t="shared" si="0"/>
        <v>0</v>
      </c>
      <c r="H27" s="131"/>
      <c r="I27" s="110"/>
      <c r="J27" s="94"/>
      <c r="K27" s="94"/>
      <c r="L27" s="94"/>
      <c r="M27" s="94"/>
    </row>
    <row r="28" spans="1:13" ht="30" customHeight="1" x14ac:dyDescent="0.25">
      <c r="A28" s="108"/>
      <c r="B28" s="108"/>
      <c r="C28" s="109" t="s">
        <v>38</v>
      </c>
      <c r="D28" s="110"/>
      <c r="E28" s="110"/>
      <c r="F28" s="110"/>
      <c r="G28" s="130">
        <f t="shared" si="0"/>
        <v>0</v>
      </c>
      <c r="H28" s="131"/>
      <c r="I28" s="110"/>
      <c r="J28" s="94"/>
      <c r="K28" s="94"/>
      <c r="L28" s="94"/>
      <c r="M28" s="94"/>
    </row>
    <row r="29" spans="1:13" ht="30" customHeight="1" x14ac:dyDescent="0.25">
      <c r="A29" s="112">
        <v>3</v>
      </c>
      <c r="B29" s="108" t="s">
        <v>29</v>
      </c>
      <c r="C29" s="109" t="s">
        <v>28</v>
      </c>
      <c r="D29" s="110"/>
      <c r="E29" s="47"/>
      <c r="F29" s="47"/>
      <c r="G29" s="130">
        <f t="shared" si="0"/>
        <v>0</v>
      </c>
      <c r="H29" s="131"/>
      <c r="I29" s="110"/>
      <c r="J29" s="94"/>
      <c r="K29" s="94"/>
      <c r="L29" s="94"/>
      <c r="M29" s="94"/>
    </row>
    <row r="30" spans="1:13" ht="30" customHeight="1" x14ac:dyDescent="0.25">
      <c r="A30" s="113">
        <v>4</v>
      </c>
      <c r="B30" s="113" t="s">
        <v>66</v>
      </c>
      <c r="C30" s="114" t="s">
        <v>16</v>
      </c>
      <c r="D30" s="110"/>
      <c r="E30" s="47"/>
      <c r="F30" s="47"/>
      <c r="G30" s="130">
        <f t="shared" si="0"/>
        <v>0</v>
      </c>
      <c r="H30" s="131"/>
      <c r="I30" s="110"/>
      <c r="J30" s="94"/>
      <c r="K30" s="94"/>
      <c r="L30" s="94"/>
      <c r="M30" s="94"/>
    </row>
    <row r="31" spans="1:13" ht="30" customHeight="1" x14ac:dyDescent="0.25">
      <c r="A31" s="113"/>
      <c r="B31" s="113"/>
      <c r="C31" s="114" t="s">
        <v>83</v>
      </c>
      <c r="D31" s="110"/>
      <c r="E31" s="110"/>
      <c r="F31" s="110"/>
      <c r="G31" s="130">
        <f t="shared" si="0"/>
        <v>0</v>
      </c>
      <c r="H31" s="131"/>
      <c r="I31" s="110"/>
      <c r="J31" s="94"/>
      <c r="K31" s="94"/>
      <c r="L31" s="94"/>
      <c r="M31" s="94"/>
    </row>
    <row r="32" spans="1:13" ht="30" customHeight="1" x14ac:dyDescent="0.25">
      <c r="A32" s="113">
        <v>5</v>
      </c>
      <c r="B32" s="113" t="s">
        <v>65</v>
      </c>
      <c r="C32" s="114" t="s">
        <v>56</v>
      </c>
      <c r="D32" s="47"/>
      <c r="E32" s="110"/>
      <c r="F32" s="47"/>
      <c r="G32" s="130">
        <f t="shared" si="0"/>
        <v>0</v>
      </c>
      <c r="H32" s="131"/>
      <c r="I32" s="110"/>
      <c r="J32" s="94"/>
      <c r="K32" s="94"/>
      <c r="L32" s="94"/>
      <c r="M32" s="94"/>
    </row>
    <row r="33" spans="1:13" ht="30" customHeight="1" x14ac:dyDescent="0.25">
      <c r="A33" s="115" t="s">
        <v>85</v>
      </c>
      <c r="B33" s="108" t="s">
        <v>27</v>
      </c>
      <c r="C33" s="114"/>
      <c r="D33" s="47"/>
      <c r="E33" s="110"/>
      <c r="F33" s="47"/>
      <c r="G33" s="130">
        <f t="shared" si="0"/>
        <v>0</v>
      </c>
      <c r="H33" s="131"/>
      <c r="I33" s="110"/>
      <c r="J33" s="94"/>
      <c r="K33" s="94"/>
      <c r="L33" s="94"/>
      <c r="M33" s="94"/>
    </row>
    <row r="34" spans="1:13" ht="26.25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  <c r="J34" s="75"/>
      <c r="K34" s="75"/>
      <c r="L34" s="75"/>
      <c r="M34" s="75"/>
    </row>
    <row r="35" spans="1:13" ht="30" customHeight="1" x14ac:dyDescent="0.25">
      <c r="A35" s="112">
        <v>6</v>
      </c>
      <c r="B35" s="113" t="s">
        <v>68</v>
      </c>
      <c r="C35" s="114" t="s">
        <v>39</v>
      </c>
      <c r="D35" s="110"/>
      <c r="E35" s="110"/>
      <c r="F35" s="110"/>
      <c r="G35" s="130">
        <f t="shared" si="0"/>
        <v>0</v>
      </c>
      <c r="H35" s="131"/>
      <c r="I35" s="110"/>
      <c r="J35" s="94"/>
      <c r="K35" s="94"/>
      <c r="L35" s="94"/>
      <c r="M35" s="94"/>
    </row>
    <row r="36" spans="1:13" ht="30" customHeight="1" x14ac:dyDescent="0.25">
      <c r="A36" s="112"/>
      <c r="B36" s="108"/>
      <c r="C36" s="114" t="s">
        <v>38</v>
      </c>
      <c r="D36" s="110"/>
      <c r="E36" s="110"/>
      <c r="F36" s="110"/>
      <c r="G36" s="130">
        <f t="shared" si="0"/>
        <v>0</v>
      </c>
      <c r="H36" s="131"/>
      <c r="I36" s="110"/>
      <c r="J36" s="94"/>
      <c r="K36" s="94"/>
      <c r="L36" s="94"/>
      <c r="M36" s="94"/>
    </row>
    <row r="37" spans="1:13" ht="30" customHeight="1" x14ac:dyDescent="0.25">
      <c r="A37" s="112">
        <v>7</v>
      </c>
      <c r="B37" s="113" t="s">
        <v>67</v>
      </c>
      <c r="C37" s="114" t="s">
        <v>40</v>
      </c>
      <c r="D37" s="110"/>
      <c r="E37" s="110"/>
      <c r="F37" s="110"/>
      <c r="G37" s="130">
        <f t="shared" si="0"/>
        <v>0</v>
      </c>
      <c r="H37" s="131"/>
      <c r="I37" s="110"/>
      <c r="J37" s="94"/>
      <c r="K37" s="94"/>
      <c r="L37" s="94"/>
      <c r="M37" s="94"/>
    </row>
    <row r="38" spans="1:13" ht="30" customHeight="1" x14ac:dyDescent="0.25">
      <c r="A38" s="112"/>
      <c r="B38" s="108"/>
      <c r="C38" s="114" t="s">
        <v>38</v>
      </c>
      <c r="D38" s="110"/>
      <c r="E38" s="110"/>
      <c r="F38" s="110"/>
      <c r="G38" s="130">
        <f t="shared" si="0"/>
        <v>0</v>
      </c>
      <c r="H38" s="131"/>
      <c r="I38" s="110"/>
      <c r="J38" s="94"/>
      <c r="K38" s="94"/>
      <c r="L38" s="94"/>
      <c r="M38" s="94"/>
    </row>
    <row r="39" spans="1:13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13" ht="30" customHeight="1" x14ac:dyDescent="0.25">
      <c r="A40" s="112" t="s">
        <v>124</v>
      </c>
      <c r="B40" s="113" t="s">
        <v>122</v>
      </c>
      <c r="C40" s="94"/>
      <c r="D40" s="110"/>
      <c r="E40" s="110"/>
      <c r="F40" s="110"/>
      <c r="G40" s="130">
        <f t="shared" si="0"/>
        <v>0</v>
      </c>
      <c r="H40" s="131"/>
      <c r="I40" s="110"/>
      <c r="J40" s="94"/>
      <c r="K40" s="94"/>
      <c r="L40" s="94"/>
      <c r="M40" s="94"/>
    </row>
    <row r="41" spans="1:13" ht="30" customHeight="1" x14ac:dyDescent="0.25">
      <c r="A41" s="116" t="s">
        <v>36</v>
      </c>
      <c r="B41" s="117"/>
      <c r="C41" s="118"/>
      <c r="D41" s="119"/>
      <c r="E41" s="119"/>
      <c r="F41" s="119"/>
      <c r="G41" s="132"/>
      <c r="H41" s="133"/>
      <c r="I41" s="119"/>
      <c r="J41" s="97"/>
      <c r="K41" s="97"/>
      <c r="L41" s="97"/>
      <c r="M41" s="97"/>
    </row>
    <row r="42" spans="1:13" ht="30" customHeight="1" x14ac:dyDescent="0.25">
      <c r="A42" s="108">
        <v>9</v>
      </c>
      <c r="B42" s="108" t="s">
        <v>44</v>
      </c>
      <c r="C42" s="109" t="s">
        <v>41</v>
      </c>
      <c r="D42" s="110"/>
      <c r="E42" s="47"/>
      <c r="F42" s="47"/>
      <c r="G42" s="130">
        <f t="shared" si="0"/>
        <v>0</v>
      </c>
      <c r="H42" s="131"/>
      <c r="I42" s="110"/>
      <c r="J42" s="94"/>
      <c r="K42" s="94"/>
      <c r="L42" s="94"/>
      <c r="M42" s="94"/>
    </row>
    <row r="43" spans="1:13" ht="30" customHeight="1" x14ac:dyDescent="0.25">
      <c r="A43" s="108"/>
      <c r="B43" s="108"/>
      <c r="C43" s="109" t="s">
        <v>42</v>
      </c>
      <c r="D43" s="47"/>
      <c r="E43" s="110"/>
      <c r="F43" s="47"/>
      <c r="G43" s="130">
        <f t="shared" si="0"/>
        <v>0</v>
      </c>
      <c r="H43" s="131"/>
      <c r="I43" s="110"/>
      <c r="J43" s="94"/>
      <c r="K43" s="94"/>
      <c r="L43" s="94"/>
      <c r="M43" s="94"/>
    </row>
    <row r="44" spans="1:13" ht="30" customHeight="1" x14ac:dyDescent="0.25">
      <c r="A44" s="108"/>
      <c r="B44" s="108"/>
      <c r="C44" s="109" t="s">
        <v>43</v>
      </c>
      <c r="D44" s="110"/>
      <c r="E44" s="110"/>
      <c r="F44" s="110"/>
      <c r="G44" s="130">
        <f t="shared" si="0"/>
        <v>0</v>
      </c>
      <c r="H44" s="131"/>
      <c r="I44" s="110"/>
      <c r="J44" s="94"/>
      <c r="K44" s="94"/>
      <c r="L44" s="94"/>
      <c r="M44" s="94"/>
    </row>
    <row r="45" spans="1:13" ht="30" customHeight="1" x14ac:dyDescent="0.25">
      <c r="A45" s="112">
        <v>10</v>
      </c>
      <c r="B45" s="108" t="s">
        <v>47</v>
      </c>
      <c r="C45" s="109" t="s">
        <v>41</v>
      </c>
      <c r="D45" s="110"/>
      <c r="E45" s="47"/>
      <c r="F45" s="47"/>
      <c r="G45" s="130">
        <f t="shared" si="0"/>
        <v>0</v>
      </c>
      <c r="H45" s="131"/>
      <c r="I45" s="110"/>
      <c r="J45" s="94"/>
      <c r="K45" s="94"/>
      <c r="L45" s="94"/>
      <c r="M45" s="94"/>
    </row>
    <row r="46" spans="1:13" ht="30" customHeight="1" x14ac:dyDescent="0.25">
      <c r="A46" s="108"/>
      <c r="B46" s="108"/>
      <c r="C46" s="109" t="s">
        <v>42</v>
      </c>
      <c r="D46" s="47"/>
      <c r="E46" s="110"/>
      <c r="F46" s="47"/>
      <c r="G46" s="130">
        <f t="shared" si="0"/>
        <v>0</v>
      </c>
      <c r="H46" s="131"/>
      <c r="I46" s="110"/>
      <c r="J46" s="94"/>
      <c r="K46" s="94"/>
      <c r="L46" s="94"/>
      <c r="M46" s="94"/>
    </row>
    <row r="47" spans="1:13" ht="30" customHeight="1" x14ac:dyDescent="0.25">
      <c r="A47" s="108"/>
      <c r="B47" s="108"/>
      <c r="C47" s="109" t="s">
        <v>43</v>
      </c>
      <c r="D47" s="110"/>
      <c r="E47" s="110"/>
      <c r="F47" s="110"/>
      <c r="G47" s="130">
        <f t="shared" si="0"/>
        <v>0</v>
      </c>
      <c r="H47" s="131"/>
      <c r="I47" s="110"/>
      <c r="J47" s="94"/>
      <c r="K47" s="94"/>
      <c r="L47" s="94"/>
      <c r="M47" s="94"/>
    </row>
    <row r="48" spans="1:13" ht="30" customHeight="1" x14ac:dyDescent="0.25">
      <c r="A48" s="113" t="s">
        <v>108</v>
      </c>
      <c r="B48" s="113" t="s">
        <v>107</v>
      </c>
      <c r="C48" s="109"/>
      <c r="D48" s="110"/>
      <c r="E48" s="110"/>
      <c r="F48" s="110"/>
      <c r="G48" s="130">
        <f t="shared" si="0"/>
        <v>0</v>
      </c>
      <c r="H48" s="131"/>
      <c r="I48" s="110"/>
      <c r="J48" s="94"/>
      <c r="K48" s="94"/>
      <c r="L48" s="94"/>
      <c r="M48" s="94"/>
    </row>
    <row r="49" spans="1:13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  <c r="J49" s="75"/>
      <c r="K49" s="75"/>
      <c r="L49" s="75"/>
      <c r="M49" s="75"/>
    </row>
    <row r="50" spans="1:13" ht="30" customHeight="1" x14ac:dyDescent="0.25">
      <c r="A50" s="113">
        <v>11</v>
      </c>
      <c r="B50" s="113" t="s">
        <v>89</v>
      </c>
      <c r="C50" s="109" t="s">
        <v>25</v>
      </c>
      <c r="D50" s="47"/>
      <c r="E50" s="110"/>
      <c r="F50" s="47"/>
      <c r="G50" s="130">
        <f t="shared" si="0"/>
        <v>0</v>
      </c>
      <c r="H50" s="131"/>
      <c r="I50" s="110"/>
      <c r="J50" s="94"/>
      <c r="K50" s="94"/>
      <c r="L50" s="94"/>
      <c r="M50" s="94"/>
    </row>
    <row r="51" spans="1:13" ht="30" customHeight="1" x14ac:dyDescent="0.25">
      <c r="A51" s="113">
        <v>12</v>
      </c>
      <c r="B51" s="113" t="s">
        <v>93</v>
      </c>
      <c r="C51" s="114" t="s">
        <v>91</v>
      </c>
      <c r="D51" s="110"/>
      <c r="E51" s="47"/>
      <c r="F51" s="47"/>
      <c r="G51" s="130">
        <f t="shared" si="0"/>
        <v>0</v>
      </c>
      <c r="H51" s="131"/>
      <c r="I51" s="110"/>
      <c r="J51" s="94"/>
      <c r="K51" s="94"/>
      <c r="L51" s="94"/>
      <c r="M51" s="94"/>
    </row>
    <row r="52" spans="1:13" ht="30" customHeight="1" x14ac:dyDescent="0.25">
      <c r="A52" s="108">
        <v>13</v>
      </c>
      <c r="B52" s="108" t="s">
        <v>26</v>
      </c>
      <c r="C52" s="109"/>
      <c r="D52" s="47"/>
      <c r="E52" s="110"/>
      <c r="F52" s="47"/>
      <c r="G52" s="130">
        <f t="shared" si="0"/>
        <v>0</v>
      </c>
      <c r="H52" s="131"/>
      <c r="I52" s="110"/>
      <c r="J52" s="94"/>
      <c r="K52" s="94"/>
      <c r="L52" s="94"/>
      <c r="M52" s="94"/>
    </row>
    <row r="53" spans="1:13" ht="30" customHeight="1" x14ac:dyDescent="0.25">
      <c r="A53" s="108">
        <v>14</v>
      </c>
      <c r="B53" s="108" t="s">
        <v>17</v>
      </c>
      <c r="C53" s="109" t="s">
        <v>9</v>
      </c>
      <c r="D53" s="110"/>
      <c r="E53" s="110"/>
      <c r="F53" s="110"/>
      <c r="G53" s="130">
        <f t="shared" si="0"/>
        <v>0</v>
      </c>
      <c r="H53" s="131"/>
      <c r="I53" s="110"/>
      <c r="J53" s="94"/>
      <c r="K53" s="94"/>
      <c r="L53" s="94"/>
      <c r="M53" s="94"/>
    </row>
    <row r="54" spans="1:13" ht="30" customHeight="1" x14ac:dyDescent="0.25">
      <c r="A54" s="108">
        <v>15</v>
      </c>
      <c r="B54" s="108" t="s">
        <v>74</v>
      </c>
      <c r="C54" s="109" t="s">
        <v>73</v>
      </c>
      <c r="D54" s="110"/>
      <c r="E54" s="47"/>
      <c r="F54" s="47"/>
      <c r="G54" s="130">
        <f t="shared" si="0"/>
        <v>0</v>
      </c>
      <c r="H54" s="131"/>
      <c r="I54" s="110"/>
      <c r="J54" s="94"/>
      <c r="K54" s="94"/>
      <c r="L54" s="94"/>
      <c r="M54" s="94"/>
    </row>
    <row r="55" spans="1:13" ht="30" customHeight="1" x14ac:dyDescent="0.25">
      <c r="A55" s="108">
        <v>16</v>
      </c>
      <c r="B55" s="108" t="s">
        <v>72</v>
      </c>
      <c r="C55" s="109" t="s">
        <v>73</v>
      </c>
      <c r="D55" s="110"/>
      <c r="E55" s="47"/>
      <c r="F55" s="47"/>
      <c r="G55" s="130">
        <f t="shared" si="0"/>
        <v>0</v>
      </c>
      <c r="H55" s="131"/>
      <c r="I55" s="110"/>
      <c r="J55" s="94"/>
      <c r="K55" s="94"/>
      <c r="L55" s="94"/>
      <c r="M55" s="94"/>
    </row>
    <row r="56" spans="1:13" ht="30" customHeight="1" x14ac:dyDescent="0.25">
      <c r="A56" s="108">
        <v>17</v>
      </c>
      <c r="B56" s="108" t="s">
        <v>71</v>
      </c>
      <c r="C56" s="109"/>
      <c r="D56" s="110"/>
      <c r="E56" s="110"/>
      <c r="F56" s="110"/>
      <c r="G56" s="130">
        <f t="shared" si="0"/>
        <v>0</v>
      </c>
      <c r="H56" s="131"/>
      <c r="I56" s="110"/>
      <c r="J56" s="94"/>
      <c r="K56" s="94"/>
      <c r="L56" s="94"/>
      <c r="M56" s="94"/>
    </row>
    <row r="57" spans="1:13" ht="30" customHeight="1" x14ac:dyDescent="0.25">
      <c r="A57" s="108">
        <v>18</v>
      </c>
      <c r="B57" s="113" t="s">
        <v>88</v>
      </c>
      <c r="C57" s="109" t="s">
        <v>52</v>
      </c>
      <c r="D57" s="110"/>
      <c r="E57" s="110"/>
      <c r="F57" s="110"/>
      <c r="G57" s="130">
        <f t="shared" si="0"/>
        <v>0</v>
      </c>
      <c r="H57" s="131"/>
      <c r="I57" s="110"/>
      <c r="J57" s="94"/>
      <c r="K57" s="94"/>
      <c r="L57" s="94"/>
      <c r="M57" s="94"/>
    </row>
    <row r="58" spans="1:13" ht="30" customHeight="1" x14ac:dyDescent="0.25">
      <c r="A58" s="108"/>
      <c r="B58" s="113"/>
      <c r="C58" s="114" t="s">
        <v>53</v>
      </c>
      <c r="D58" s="110"/>
      <c r="E58" s="110"/>
      <c r="F58" s="110"/>
      <c r="G58" s="130">
        <f t="shared" si="0"/>
        <v>0</v>
      </c>
      <c r="H58" s="131"/>
      <c r="I58" s="110"/>
      <c r="J58" s="94"/>
      <c r="K58" s="94"/>
      <c r="L58" s="94"/>
      <c r="M58" s="94"/>
    </row>
    <row r="59" spans="1:13" ht="30" customHeight="1" x14ac:dyDescent="0.25">
      <c r="A59" s="108"/>
      <c r="B59" s="113"/>
      <c r="C59" s="114" t="s">
        <v>61</v>
      </c>
      <c r="D59" s="110"/>
      <c r="E59" s="110"/>
      <c r="F59" s="110"/>
      <c r="G59" s="130">
        <f t="shared" si="0"/>
        <v>0</v>
      </c>
      <c r="H59" s="131"/>
      <c r="I59" s="110"/>
      <c r="J59" s="94"/>
      <c r="K59" s="94"/>
      <c r="L59" s="94"/>
      <c r="M59" s="94"/>
    </row>
    <row r="60" spans="1:13" ht="30" customHeight="1" x14ac:dyDescent="0.25">
      <c r="A60" s="108"/>
      <c r="B60" s="113"/>
      <c r="C60" s="114" t="s">
        <v>62</v>
      </c>
      <c r="D60" s="110"/>
      <c r="E60" s="110"/>
      <c r="F60" s="110"/>
      <c r="G60" s="130">
        <f t="shared" si="0"/>
        <v>0</v>
      </c>
      <c r="H60" s="131"/>
      <c r="I60" s="110"/>
      <c r="J60" s="94"/>
      <c r="K60" s="94"/>
      <c r="L60" s="94"/>
      <c r="M60" s="94"/>
    </row>
    <row r="61" spans="1:13" ht="30" customHeight="1" x14ac:dyDescent="0.25">
      <c r="A61" s="108"/>
      <c r="B61" s="113"/>
      <c r="C61" s="114" t="s">
        <v>59</v>
      </c>
      <c r="D61" s="110"/>
      <c r="E61" s="110"/>
      <c r="F61" s="110"/>
      <c r="G61" s="130">
        <f t="shared" si="0"/>
        <v>0</v>
      </c>
      <c r="H61" s="131"/>
      <c r="I61" s="110"/>
      <c r="J61" s="94"/>
      <c r="K61" s="94"/>
      <c r="L61" s="94"/>
      <c r="M61" s="94"/>
    </row>
    <row r="62" spans="1:13" ht="30" customHeight="1" x14ac:dyDescent="0.25">
      <c r="A62" s="108"/>
      <c r="B62" s="113"/>
      <c r="C62" s="114" t="s">
        <v>60</v>
      </c>
      <c r="D62" s="110"/>
      <c r="E62" s="110"/>
      <c r="F62" s="110"/>
      <c r="G62" s="130">
        <f t="shared" si="0"/>
        <v>0</v>
      </c>
      <c r="H62" s="131"/>
      <c r="I62" s="110"/>
      <c r="J62" s="94"/>
      <c r="K62" s="94"/>
      <c r="L62" s="94"/>
      <c r="M62" s="94"/>
    </row>
    <row r="63" spans="1:13" ht="30" customHeight="1" x14ac:dyDescent="0.25">
      <c r="A63" s="108"/>
      <c r="B63" s="113"/>
      <c r="C63" s="114" t="s">
        <v>43</v>
      </c>
      <c r="D63" s="110"/>
      <c r="E63" s="110"/>
      <c r="F63" s="110"/>
      <c r="G63" s="130">
        <f t="shared" si="0"/>
        <v>0</v>
      </c>
      <c r="H63" s="131"/>
      <c r="I63" s="110"/>
      <c r="J63" s="94"/>
      <c r="K63" s="94"/>
      <c r="L63" s="94"/>
      <c r="M63" s="94"/>
    </row>
    <row r="64" spans="1:13" ht="30" customHeight="1" x14ac:dyDescent="0.25">
      <c r="A64" s="108">
        <v>19</v>
      </c>
      <c r="B64" s="113" t="s">
        <v>21</v>
      </c>
      <c r="C64" s="114" t="s">
        <v>18</v>
      </c>
      <c r="D64" s="47"/>
      <c r="E64" s="110"/>
      <c r="F64" s="47"/>
      <c r="G64" s="130">
        <f t="shared" si="0"/>
        <v>0</v>
      </c>
      <c r="H64" s="131"/>
      <c r="I64" s="110"/>
      <c r="J64" s="94"/>
      <c r="K64" s="94"/>
      <c r="L64" s="94"/>
      <c r="M64" s="94"/>
    </row>
    <row r="65" spans="1:13" ht="30" customHeight="1" x14ac:dyDescent="0.25">
      <c r="A65" s="108">
        <v>20</v>
      </c>
      <c r="B65" s="113" t="s">
        <v>94</v>
      </c>
      <c r="C65" s="114"/>
      <c r="D65" s="47"/>
      <c r="E65" s="110"/>
      <c r="F65" s="47"/>
      <c r="G65" s="130">
        <f t="shared" si="0"/>
        <v>0</v>
      </c>
      <c r="H65" s="131"/>
      <c r="I65" s="110"/>
      <c r="J65" s="94"/>
      <c r="K65" s="94"/>
      <c r="L65" s="94"/>
      <c r="M65" s="94"/>
    </row>
    <row r="66" spans="1:13" ht="30" customHeight="1" x14ac:dyDescent="0.25">
      <c r="A66" s="108" t="s">
        <v>95</v>
      </c>
      <c r="B66" s="113" t="s">
        <v>96</v>
      </c>
      <c r="C66" s="114"/>
      <c r="D66" s="47"/>
      <c r="E66" s="110"/>
      <c r="F66" s="47"/>
      <c r="G66" s="130">
        <f t="shared" si="0"/>
        <v>0</v>
      </c>
      <c r="H66" s="131"/>
      <c r="I66" s="110"/>
      <c r="J66" s="94"/>
      <c r="K66" s="94"/>
      <c r="L66" s="94"/>
      <c r="M66" s="94"/>
    </row>
    <row r="67" spans="1:13" ht="26.25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  <c r="J67" s="75"/>
      <c r="K67" s="75"/>
      <c r="L67" s="75"/>
      <c r="M67" s="75"/>
    </row>
    <row r="68" spans="1:13" ht="15.75" x14ac:dyDescent="0.25">
      <c r="A68" s="120" t="s">
        <v>37</v>
      </c>
      <c r="B68" s="117"/>
      <c r="C68" s="118"/>
      <c r="D68" s="119"/>
      <c r="E68" s="119"/>
      <c r="F68" s="119"/>
      <c r="G68" s="132"/>
      <c r="H68" s="133"/>
      <c r="I68" s="119"/>
      <c r="J68" s="97"/>
      <c r="K68" s="97"/>
      <c r="L68" s="97"/>
      <c r="M68" s="97"/>
    </row>
    <row r="69" spans="1:13" ht="30" customHeight="1" x14ac:dyDescent="0.25">
      <c r="A69" s="108">
        <v>21</v>
      </c>
      <c r="B69" s="121" t="s">
        <v>63</v>
      </c>
      <c r="C69" s="109" t="s">
        <v>79</v>
      </c>
      <c r="D69" s="110"/>
      <c r="E69" s="110"/>
      <c r="F69" s="110"/>
      <c r="G69" s="130">
        <f t="shared" ref="G69:G78" si="1">D69+E69+F69</f>
        <v>0</v>
      </c>
      <c r="H69" s="131"/>
      <c r="I69" s="110"/>
      <c r="J69" s="94"/>
      <c r="K69" s="94"/>
      <c r="L69" s="94"/>
      <c r="M69" s="94"/>
    </row>
    <row r="70" spans="1:13" ht="30" customHeight="1" x14ac:dyDescent="0.25">
      <c r="A70" s="108"/>
      <c r="B70" s="108"/>
      <c r="C70" s="109" t="s">
        <v>50</v>
      </c>
      <c r="D70" s="110"/>
      <c r="E70" s="110"/>
      <c r="F70" s="110"/>
      <c r="G70" s="130">
        <f t="shared" si="1"/>
        <v>0</v>
      </c>
      <c r="H70" s="131"/>
      <c r="I70" s="110"/>
      <c r="J70" s="94"/>
      <c r="K70" s="94"/>
      <c r="L70" s="94"/>
      <c r="M70" s="94"/>
    </row>
    <row r="71" spans="1:13" ht="30" customHeight="1" x14ac:dyDescent="0.25">
      <c r="A71" s="108"/>
      <c r="B71" s="108"/>
      <c r="C71" s="109" t="s">
        <v>46</v>
      </c>
      <c r="D71" s="110"/>
      <c r="E71" s="110"/>
      <c r="F71" s="110"/>
      <c r="G71" s="130">
        <f t="shared" si="1"/>
        <v>0</v>
      </c>
      <c r="H71" s="131"/>
      <c r="I71" s="110"/>
      <c r="J71" s="94"/>
      <c r="K71" s="94"/>
      <c r="L71" s="94"/>
      <c r="M71" s="94"/>
    </row>
    <row r="72" spans="1:13" ht="30" customHeight="1" x14ac:dyDescent="0.25">
      <c r="A72" s="108"/>
      <c r="B72" s="108"/>
      <c r="C72" s="109" t="s">
        <v>49</v>
      </c>
      <c r="D72" s="110"/>
      <c r="E72" s="110"/>
      <c r="F72" s="110"/>
      <c r="G72" s="130">
        <f t="shared" si="1"/>
        <v>0</v>
      </c>
      <c r="H72" s="131"/>
      <c r="I72" s="110"/>
      <c r="J72" s="94"/>
      <c r="K72" s="94"/>
      <c r="L72" s="94"/>
      <c r="M72" s="94"/>
    </row>
    <row r="73" spans="1:13" ht="30" customHeight="1" x14ac:dyDescent="0.25">
      <c r="A73" s="108"/>
      <c r="B73" s="108"/>
      <c r="C73" s="109" t="s">
        <v>51</v>
      </c>
      <c r="D73" s="110"/>
      <c r="E73" s="110"/>
      <c r="F73" s="110"/>
      <c r="G73" s="130">
        <f t="shared" si="1"/>
        <v>0</v>
      </c>
      <c r="H73" s="131"/>
      <c r="I73" s="110"/>
      <c r="J73" s="94"/>
      <c r="K73" s="94"/>
      <c r="L73" s="94"/>
      <c r="M73" s="94"/>
    </row>
    <row r="74" spans="1:13" ht="30" customHeight="1" x14ac:dyDescent="0.25">
      <c r="A74" s="108"/>
      <c r="B74" s="108"/>
      <c r="C74" s="109" t="s">
        <v>43</v>
      </c>
      <c r="D74" s="110"/>
      <c r="E74" s="110"/>
      <c r="F74" s="110"/>
      <c r="G74" s="130">
        <f t="shared" si="1"/>
        <v>0</v>
      </c>
      <c r="H74" s="131"/>
      <c r="I74" s="110"/>
      <c r="J74" s="94"/>
      <c r="K74" s="94"/>
      <c r="L74" s="94"/>
      <c r="M74" s="94"/>
    </row>
    <row r="75" spans="1:13" ht="30" customHeight="1" x14ac:dyDescent="0.25">
      <c r="A75" s="108">
        <v>22</v>
      </c>
      <c r="B75" s="113" t="s">
        <v>75</v>
      </c>
      <c r="C75" s="109" t="s">
        <v>45</v>
      </c>
      <c r="D75" s="110"/>
      <c r="E75" s="110"/>
      <c r="F75" s="110"/>
      <c r="G75" s="130">
        <f t="shared" si="1"/>
        <v>0</v>
      </c>
      <c r="H75" s="131"/>
      <c r="I75" s="110"/>
      <c r="J75" s="94"/>
      <c r="K75" s="94"/>
      <c r="L75" s="94"/>
      <c r="M75" s="94"/>
    </row>
    <row r="76" spans="1:13" ht="30" customHeight="1" x14ac:dyDescent="0.25">
      <c r="A76" s="108">
        <v>23</v>
      </c>
      <c r="B76" s="113" t="s">
        <v>78</v>
      </c>
      <c r="C76" s="109" t="s">
        <v>77</v>
      </c>
      <c r="D76" s="110"/>
      <c r="E76" s="110"/>
      <c r="F76" s="110"/>
      <c r="G76" s="130">
        <f t="shared" si="1"/>
        <v>0</v>
      </c>
      <c r="H76" s="131"/>
      <c r="I76" s="110"/>
      <c r="J76" s="94"/>
      <c r="K76" s="94"/>
      <c r="L76" s="94"/>
      <c r="M76" s="94"/>
    </row>
    <row r="77" spans="1:13" ht="30" customHeight="1" x14ac:dyDescent="0.25">
      <c r="A77" s="108">
        <v>24</v>
      </c>
      <c r="B77" s="113" t="s">
        <v>76</v>
      </c>
      <c r="C77" s="109" t="s">
        <v>3</v>
      </c>
      <c r="D77" s="47"/>
      <c r="E77" s="110"/>
      <c r="F77" s="47"/>
      <c r="G77" s="130">
        <f t="shared" si="1"/>
        <v>0</v>
      </c>
      <c r="H77" s="131"/>
      <c r="I77" s="110"/>
      <c r="J77" s="94"/>
      <c r="K77" s="94"/>
      <c r="L77" s="94"/>
      <c r="M77" s="94"/>
    </row>
    <row r="78" spans="1:13" ht="30" customHeight="1" x14ac:dyDescent="0.25">
      <c r="A78" s="108"/>
      <c r="B78" s="113"/>
      <c r="C78" s="109" t="s">
        <v>92</v>
      </c>
      <c r="D78" s="110"/>
      <c r="E78" s="110"/>
      <c r="F78" s="110"/>
      <c r="G78" s="130">
        <f t="shared" si="1"/>
        <v>0</v>
      </c>
      <c r="H78" s="131"/>
      <c r="I78" s="110"/>
      <c r="J78" s="94"/>
      <c r="K78" s="94"/>
      <c r="L78" s="94"/>
      <c r="M78" s="94"/>
    </row>
    <row r="79" spans="1:13" ht="15.75" x14ac:dyDescent="0.25">
      <c r="A79" s="120" t="s">
        <v>48</v>
      </c>
      <c r="B79" s="117"/>
      <c r="C79" s="118"/>
      <c r="D79" s="119"/>
      <c r="E79" s="119"/>
      <c r="F79" s="119"/>
      <c r="G79" s="132"/>
      <c r="H79" s="133"/>
      <c r="I79" s="119"/>
      <c r="J79" s="97"/>
      <c r="K79" s="97"/>
      <c r="L79" s="97"/>
      <c r="M79" s="97"/>
    </row>
    <row r="80" spans="1:13" ht="30" customHeight="1" x14ac:dyDescent="0.25">
      <c r="A80" s="108">
        <v>25</v>
      </c>
      <c r="B80" s="113" t="s">
        <v>80</v>
      </c>
      <c r="C80" s="109"/>
      <c r="D80" s="110"/>
      <c r="E80" s="110"/>
      <c r="F80" s="110"/>
      <c r="G80" s="130">
        <f t="shared" ref="G80:G81" si="2">D80+E80+F80</f>
        <v>0</v>
      </c>
      <c r="H80" s="131"/>
      <c r="I80" s="110"/>
      <c r="J80" s="94"/>
      <c r="K80" s="94"/>
      <c r="L80" s="94"/>
      <c r="M80" s="94"/>
    </row>
    <row r="81" spans="1:13" ht="30" customHeight="1" thickBot="1" x14ac:dyDescent="0.3">
      <c r="A81" s="122">
        <v>26</v>
      </c>
      <c r="B81" s="123" t="s">
        <v>90</v>
      </c>
      <c r="C81" s="124"/>
      <c r="D81" s="125"/>
      <c r="E81" s="126"/>
      <c r="F81" s="126"/>
      <c r="G81" s="130">
        <f t="shared" si="2"/>
        <v>0</v>
      </c>
      <c r="H81" s="134"/>
      <c r="I81" s="126"/>
      <c r="J81" s="94"/>
      <c r="K81" s="94"/>
      <c r="L81" s="94"/>
      <c r="M81" s="94"/>
    </row>
    <row r="82" spans="1:13" ht="30" customHeight="1" thickBot="1" x14ac:dyDescent="0.3">
      <c r="A82" s="127"/>
      <c r="B82" s="127" t="s">
        <v>4</v>
      </c>
      <c r="C82" s="127"/>
      <c r="D82" s="139">
        <f t="shared" ref="D82:I82" si="3">SUM(D12:D81)</f>
        <v>0</v>
      </c>
      <c r="E82" s="139">
        <f t="shared" si="3"/>
        <v>0</v>
      </c>
      <c r="F82" s="139">
        <f t="shared" si="3"/>
        <v>0</v>
      </c>
      <c r="G82" s="139">
        <f t="shared" si="3"/>
        <v>0</v>
      </c>
      <c r="H82" s="139">
        <f t="shared" si="3"/>
        <v>0</v>
      </c>
      <c r="I82" s="139">
        <f t="shared" si="3"/>
        <v>0</v>
      </c>
      <c r="J82" s="140"/>
      <c r="K82" s="140"/>
      <c r="L82" s="140"/>
      <c r="M82" s="140"/>
    </row>
    <row r="83" spans="1:13" x14ac:dyDescent="0.25">
      <c r="A83" s="95"/>
      <c r="B83" s="103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x14ac:dyDescent="0.25">
      <c r="A84" s="94"/>
      <c r="B84" s="128" t="s">
        <v>5</v>
      </c>
      <c r="C84" s="94" t="s">
        <v>10</v>
      </c>
      <c r="D84" s="129" t="s">
        <v>7</v>
      </c>
      <c r="E84" s="94" t="s">
        <v>10</v>
      </c>
      <c r="F84" s="94"/>
      <c r="G84" s="94"/>
      <c r="H84" s="94" t="s">
        <v>6</v>
      </c>
      <c r="I84" s="94" t="s">
        <v>10</v>
      </c>
      <c r="J84" s="94"/>
      <c r="K84" s="94"/>
      <c r="L84" s="94"/>
      <c r="M84" s="94"/>
    </row>
    <row r="85" spans="1:13" x14ac:dyDescent="0.25">
      <c r="A85" s="94"/>
      <c r="B85" s="128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25">
      <c r="A86" s="94"/>
      <c r="B86" s="128" t="s">
        <v>97</v>
      </c>
      <c r="C86" s="94" t="s">
        <v>10</v>
      </c>
      <c r="D86" s="94" t="s">
        <v>98</v>
      </c>
      <c r="E86" s="94"/>
      <c r="F86" s="94" t="s">
        <v>10</v>
      </c>
      <c r="G86" s="94"/>
      <c r="H86" s="94" t="s">
        <v>6</v>
      </c>
      <c r="I86" s="94" t="s">
        <v>10</v>
      </c>
      <c r="J86" s="94"/>
      <c r="K86" s="94"/>
      <c r="L86" s="94"/>
      <c r="M86" s="9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7" sqref="G7"/>
    </sheetView>
  </sheetViews>
  <sheetFormatPr defaultRowHeight="15" x14ac:dyDescent="0.25"/>
  <cols>
    <col min="1" max="1" width="3.7109375" customWidth="1"/>
    <col min="2" max="2" width="30.42578125" customWidth="1"/>
    <col min="3" max="3" width="27.140625" customWidth="1"/>
  </cols>
  <sheetData>
    <row r="1" spans="1:27" ht="18.75" x14ac:dyDescent="0.25">
      <c r="A1" s="1" t="s">
        <v>82</v>
      </c>
      <c r="D1" s="41"/>
      <c r="P1" s="49"/>
    </row>
    <row r="2" spans="1:27" ht="18.75" x14ac:dyDescent="0.25">
      <c r="A2" s="1"/>
      <c r="B2" s="1" t="s">
        <v>99</v>
      </c>
      <c r="D2" s="41"/>
      <c r="P2" s="49"/>
    </row>
    <row r="3" spans="1:27" ht="7.5" customHeight="1" x14ac:dyDescent="0.25">
      <c r="D3" s="41"/>
      <c r="P3" s="49"/>
    </row>
    <row r="4" spans="1:27" ht="18.75" x14ac:dyDescent="0.3">
      <c r="A4" s="6" t="s">
        <v>86</v>
      </c>
      <c r="B4" s="3"/>
      <c r="C4" s="13"/>
      <c r="D4" s="3"/>
      <c r="E4" s="3"/>
      <c r="F4" s="3"/>
      <c r="G4" s="3"/>
      <c r="H4" s="3"/>
      <c r="I4" s="83" t="s">
        <v>109</v>
      </c>
      <c r="J4" s="83"/>
      <c r="K4" s="83"/>
      <c r="L4" s="83"/>
      <c r="M4" s="50"/>
      <c r="N4" s="3"/>
      <c r="O4" s="3"/>
      <c r="P4" s="49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x14ac:dyDescent="0.3">
      <c r="B5" s="1"/>
      <c r="C5" s="1"/>
      <c r="F5" s="6" t="s">
        <v>87</v>
      </c>
      <c r="P5" s="49"/>
    </row>
    <row r="6" spans="1:27" ht="18.75" x14ac:dyDescent="0.25">
      <c r="B6" t="s">
        <v>8</v>
      </c>
      <c r="C6" s="7">
        <f>'Jan 15'!C6</f>
        <v>0</v>
      </c>
      <c r="P6" s="49"/>
    </row>
    <row r="7" spans="1:27" ht="18.75" x14ac:dyDescent="0.25">
      <c r="B7" t="s">
        <v>55</v>
      </c>
      <c r="C7" s="7">
        <f>'Jan 15'!C7</f>
        <v>0</v>
      </c>
      <c r="P7" s="49"/>
    </row>
    <row r="8" spans="1:27" ht="18.75" x14ac:dyDescent="0.25">
      <c r="B8" t="s">
        <v>15</v>
      </c>
      <c r="C8" s="51" t="s">
        <v>128</v>
      </c>
      <c r="E8" s="94"/>
      <c r="F8" s="94"/>
      <c r="G8" s="94"/>
      <c r="P8" s="49"/>
    </row>
    <row r="9" spans="1:27" ht="5.25" customHeight="1" x14ac:dyDescent="0.25">
      <c r="F9" s="2"/>
      <c r="P9" s="49"/>
    </row>
    <row r="10" spans="1:27" ht="37.5" x14ac:dyDescent="0.25">
      <c r="A10" s="5"/>
      <c r="B10" s="12" t="s">
        <v>2</v>
      </c>
      <c r="C10" s="12" t="s">
        <v>57</v>
      </c>
      <c r="D10" s="52">
        <v>42005</v>
      </c>
      <c r="E10" s="52">
        <v>42036</v>
      </c>
      <c r="F10" s="52">
        <v>42064</v>
      </c>
      <c r="G10" s="52">
        <v>42095</v>
      </c>
      <c r="H10" s="52">
        <v>42125</v>
      </c>
      <c r="I10" s="52">
        <v>42156</v>
      </c>
      <c r="J10" s="52">
        <v>42186</v>
      </c>
      <c r="K10" s="52">
        <v>42217</v>
      </c>
      <c r="L10" s="52">
        <v>42248</v>
      </c>
      <c r="M10" s="52">
        <v>42278</v>
      </c>
      <c r="N10" s="52">
        <v>42309</v>
      </c>
      <c r="O10" s="52">
        <v>42339</v>
      </c>
      <c r="P10" s="53" t="s">
        <v>127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9.5" thickBot="1" x14ac:dyDescent="0.3">
      <c r="A11" s="10" t="s">
        <v>32</v>
      </c>
      <c r="B11" s="11"/>
      <c r="C11" s="11"/>
      <c r="D11" s="25"/>
      <c r="E11" s="25"/>
      <c r="F11" s="25"/>
      <c r="G11" s="54"/>
      <c r="H11" s="55"/>
      <c r="I11" s="56"/>
      <c r="J11" s="57"/>
      <c r="K11" s="58"/>
      <c r="L11" s="59"/>
      <c r="M11" s="57"/>
      <c r="N11" s="58"/>
      <c r="O11" s="59"/>
      <c r="P11" s="6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30.75" thickBot="1" x14ac:dyDescent="0.3">
      <c r="A12" s="14">
        <v>1</v>
      </c>
      <c r="B12" s="14" t="s">
        <v>0</v>
      </c>
      <c r="C12" s="15" t="s">
        <v>125</v>
      </c>
      <c r="D12" s="61">
        <f>'Jan 15'!G12</f>
        <v>0</v>
      </c>
      <c r="E12" s="61">
        <f>'Feb 15'!G12</f>
        <v>0</v>
      </c>
      <c r="F12" s="61">
        <f>'Mar 15'!G12</f>
        <v>0</v>
      </c>
      <c r="G12" s="61">
        <f>'Apr 15'!G12</f>
        <v>0</v>
      </c>
      <c r="H12" s="61">
        <f>'May 15'!G12</f>
        <v>0</v>
      </c>
      <c r="I12" s="62">
        <f>'Jun 15'!G12</f>
        <v>0</v>
      </c>
      <c r="J12" s="61">
        <f>'Jul 15'!G12</f>
        <v>0</v>
      </c>
      <c r="K12" s="61">
        <f>'Aug 15'!G12</f>
        <v>0</v>
      </c>
      <c r="L12" s="61">
        <f>'Sep 15'!G12</f>
        <v>0</v>
      </c>
      <c r="M12" s="61">
        <f>'Oct 15'!G12</f>
        <v>0</v>
      </c>
      <c r="N12" s="61">
        <f>'Nov 15'!G12</f>
        <v>0</v>
      </c>
      <c r="O12" s="90">
        <f>'Dec 15'!G12</f>
        <v>0</v>
      </c>
      <c r="P12" s="82">
        <f t="shared" ref="P12:P40" si="0">SUM(D12:O12)</f>
        <v>0</v>
      </c>
    </row>
    <row r="13" spans="1:27" ht="19.5" thickBot="1" x14ac:dyDescent="0.3">
      <c r="A13" s="14"/>
      <c r="B13" s="14"/>
      <c r="C13" s="15" t="s">
        <v>70</v>
      </c>
      <c r="D13" s="61">
        <f>'Jan 15'!G13</f>
        <v>0</v>
      </c>
      <c r="E13" s="61">
        <f>'Feb 15'!G13</f>
        <v>0</v>
      </c>
      <c r="F13" s="61">
        <f>'Mar 15'!G13</f>
        <v>0</v>
      </c>
      <c r="G13" s="61">
        <f>'Apr 15'!G13</f>
        <v>0</v>
      </c>
      <c r="H13" s="61">
        <f>'May 15'!G13</f>
        <v>0</v>
      </c>
      <c r="I13" s="62">
        <f>'Jun 15'!G13</f>
        <v>0</v>
      </c>
      <c r="J13" s="61">
        <f>'Jul 15'!G13</f>
        <v>0</v>
      </c>
      <c r="K13" s="61">
        <f>'Aug 15'!G13</f>
        <v>0</v>
      </c>
      <c r="L13" s="61">
        <f>'Sep 15'!G13</f>
        <v>0</v>
      </c>
      <c r="M13" s="61">
        <f>'Oct 15'!G13</f>
        <v>0</v>
      </c>
      <c r="N13" s="61">
        <f>'Nov 15'!G13</f>
        <v>0</v>
      </c>
      <c r="O13" s="142">
        <f>'Dec 15'!G13</f>
        <v>0</v>
      </c>
      <c r="P13" s="82">
        <f t="shared" si="0"/>
        <v>0</v>
      </c>
    </row>
    <row r="14" spans="1:27" ht="19.5" thickBot="1" x14ac:dyDescent="0.3">
      <c r="A14" s="14"/>
      <c r="B14" s="14"/>
      <c r="C14" s="15" t="s">
        <v>81</v>
      </c>
      <c r="D14" s="61">
        <f>'Jan 15'!G14</f>
        <v>0</v>
      </c>
      <c r="E14" s="61">
        <f>'Feb 15'!G14</f>
        <v>0</v>
      </c>
      <c r="F14" s="61">
        <f>'Mar 15'!G14</f>
        <v>0</v>
      </c>
      <c r="G14" s="61">
        <f>'Apr 15'!G14</f>
        <v>0</v>
      </c>
      <c r="H14" s="61">
        <f>'May 15'!G14</f>
        <v>0</v>
      </c>
      <c r="I14" s="62">
        <f>'Jun 15'!G14</f>
        <v>0</v>
      </c>
      <c r="J14" s="61">
        <f>'Jul 15'!G14</f>
        <v>0</v>
      </c>
      <c r="K14" s="61">
        <f>'Aug 15'!G14</f>
        <v>0</v>
      </c>
      <c r="L14" s="61">
        <f>'Sep 15'!G14</f>
        <v>0</v>
      </c>
      <c r="M14" s="61">
        <f>'Oct 15'!G14</f>
        <v>0</v>
      </c>
      <c r="N14" s="61">
        <f>'Nov 15'!G14</f>
        <v>0</v>
      </c>
      <c r="O14" s="142">
        <f>'Dec 15'!G14</f>
        <v>0</v>
      </c>
      <c r="P14" s="82">
        <f t="shared" si="0"/>
        <v>0</v>
      </c>
    </row>
    <row r="15" spans="1:27" ht="19.5" thickBot="1" x14ac:dyDescent="0.3">
      <c r="A15" s="14"/>
      <c r="B15" s="14"/>
      <c r="C15" s="15" t="s">
        <v>58</v>
      </c>
      <c r="D15" s="61">
        <f>'Jan 15'!G15</f>
        <v>0</v>
      </c>
      <c r="E15" s="61">
        <f>'Feb 15'!G15</f>
        <v>0</v>
      </c>
      <c r="F15" s="61">
        <f>'Mar 15'!G15</f>
        <v>0</v>
      </c>
      <c r="G15" s="61">
        <f>'Apr 15'!G15</f>
        <v>0</v>
      </c>
      <c r="H15" s="61">
        <f>'May 15'!G15</f>
        <v>0</v>
      </c>
      <c r="I15" s="62">
        <f>'Jun 15'!G15</f>
        <v>0</v>
      </c>
      <c r="J15" s="61">
        <f>'Jul 15'!G15</f>
        <v>0</v>
      </c>
      <c r="K15" s="61">
        <f>'Aug 15'!G15</f>
        <v>0</v>
      </c>
      <c r="L15" s="61">
        <f>'Sep 15'!G15</f>
        <v>0</v>
      </c>
      <c r="M15" s="61">
        <f>'Oct 15'!G15</f>
        <v>0</v>
      </c>
      <c r="N15" s="61">
        <f>'Nov 15'!G15</f>
        <v>0</v>
      </c>
      <c r="O15" s="142">
        <f>'Dec 15'!G15</f>
        <v>0</v>
      </c>
      <c r="P15" s="82">
        <f t="shared" si="0"/>
        <v>0</v>
      </c>
    </row>
    <row r="16" spans="1:27" ht="19.5" thickBot="1" x14ac:dyDescent="0.3">
      <c r="A16" s="14"/>
      <c r="B16" s="14" t="s">
        <v>110</v>
      </c>
      <c r="C16" s="15" t="s">
        <v>30</v>
      </c>
      <c r="D16" s="61">
        <f>'Jan 15'!G16</f>
        <v>0</v>
      </c>
      <c r="E16" s="61">
        <f>'Feb 15'!G16</f>
        <v>0</v>
      </c>
      <c r="F16" s="61">
        <f>'Mar 15'!G16</f>
        <v>0</v>
      </c>
      <c r="G16" s="61">
        <f>'Apr 15'!G16</f>
        <v>0</v>
      </c>
      <c r="H16" s="61">
        <f>'May 15'!G16</f>
        <v>0</v>
      </c>
      <c r="I16" s="62">
        <f>'Jun 15'!G16</f>
        <v>0</v>
      </c>
      <c r="J16" s="61">
        <f>'Jul 15'!G16</f>
        <v>0</v>
      </c>
      <c r="K16" s="61">
        <f>'Aug 15'!G16</f>
        <v>0</v>
      </c>
      <c r="L16" s="61">
        <f>'Sep 15'!G16</f>
        <v>0</v>
      </c>
      <c r="M16" s="61">
        <f>'Oct 15'!G16</f>
        <v>0</v>
      </c>
      <c r="N16" s="61">
        <f>'Nov 15'!G16</f>
        <v>0</v>
      </c>
      <c r="O16" s="142">
        <f>'Dec 15'!G16</f>
        <v>0</v>
      </c>
      <c r="P16" s="82">
        <f t="shared" si="0"/>
        <v>0</v>
      </c>
    </row>
    <row r="17" spans="1:27" ht="19.5" thickBot="1" x14ac:dyDescent="0.3">
      <c r="A17" s="14"/>
      <c r="B17" s="14"/>
      <c r="C17" s="15" t="s">
        <v>33</v>
      </c>
      <c r="D17" s="61">
        <f>'Jan 15'!G17</f>
        <v>0</v>
      </c>
      <c r="E17" s="61">
        <f>'Feb 15'!G17</f>
        <v>0</v>
      </c>
      <c r="F17" s="61">
        <f>'Mar 15'!G17</f>
        <v>0</v>
      </c>
      <c r="G17" s="61">
        <f>'Apr 15'!G17</f>
        <v>0</v>
      </c>
      <c r="H17" s="61">
        <f>'May 15'!G17</f>
        <v>0</v>
      </c>
      <c r="I17" s="62">
        <f>'Jun 15'!G17</f>
        <v>0</v>
      </c>
      <c r="J17" s="61">
        <f>'Jul 15'!G17</f>
        <v>0</v>
      </c>
      <c r="K17" s="61">
        <f>'Aug 15'!G17</f>
        <v>0</v>
      </c>
      <c r="L17" s="61">
        <f>'Sep 15'!G17</f>
        <v>0</v>
      </c>
      <c r="M17" s="61">
        <f>'Oct 15'!G17</f>
        <v>0</v>
      </c>
      <c r="N17" s="61">
        <f>'Nov 15'!G17</f>
        <v>0</v>
      </c>
      <c r="O17" s="142">
        <f>'Dec 15'!G17</f>
        <v>0</v>
      </c>
      <c r="P17" s="82">
        <f t="shared" si="0"/>
        <v>0</v>
      </c>
    </row>
    <row r="18" spans="1:27" ht="19.5" thickBot="1" x14ac:dyDescent="0.3">
      <c r="A18" s="14"/>
      <c r="B18" s="14"/>
      <c r="C18" s="15" t="s">
        <v>34</v>
      </c>
      <c r="D18" s="61">
        <f>'Jan 15'!G18</f>
        <v>0</v>
      </c>
      <c r="E18" s="61">
        <f>'Feb 15'!G18</f>
        <v>0</v>
      </c>
      <c r="F18" s="61">
        <f>'Mar 15'!G18</f>
        <v>0</v>
      </c>
      <c r="G18" s="61">
        <f>'Apr 15'!G18</f>
        <v>0</v>
      </c>
      <c r="H18" s="61">
        <f>'May 15'!G18</f>
        <v>0</v>
      </c>
      <c r="I18" s="62">
        <f>'Jun 15'!G18</f>
        <v>0</v>
      </c>
      <c r="J18" s="61">
        <f>'Jul 15'!G18</f>
        <v>0</v>
      </c>
      <c r="K18" s="61">
        <f>'Aug 15'!G18</f>
        <v>0</v>
      </c>
      <c r="L18" s="61">
        <f>'Sep 15'!G18</f>
        <v>0</v>
      </c>
      <c r="M18" s="61">
        <f>'Oct 15'!G18</f>
        <v>0</v>
      </c>
      <c r="N18" s="61">
        <f>'Nov 15'!G18</f>
        <v>0</v>
      </c>
      <c r="O18" s="142">
        <f>'Dec 15'!G18</f>
        <v>0</v>
      </c>
      <c r="P18" s="82">
        <f t="shared" si="0"/>
        <v>0</v>
      </c>
    </row>
    <row r="19" spans="1:27" ht="28.5" customHeight="1" thickBot="1" x14ac:dyDescent="0.3">
      <c r="A19" s="14"/>
      <c r="B19" s="14" t="s">
        <v>110</v>
      </c>
      <c r="C19" s="15" t="s">
        <v>54</v>
      </c>
      <c r="D19" s="61">
        <f>'Jan 15'!G19</f>
        <v>0</v>
      </c>
      <c r="E19" s="61">
        <f>'Feb 15'!G19</f>
        <v>0</v>
      </c>
      <c r="F19" s="61">
        <f>'Mar 15'!G19</f>
        <v>0</v>
      </c>
      <c r="G19" s="61">
        <f>'Apr 15'!G19</f>
        <v>0</v>
      </c>
      <c r="H19" s="61">
        <f>'May 15'!G19</f>
        <v>0</v>
      </c>
      <c r="I19" s="62">
        <f>'Jun 15'!G19</f>
        <v>0</v>
      </c>
      <c r="J19" s="61">
        <f>'Jul 15'!G19</f>
        <v>0</v>
      </c>
      <c r="K19" s="61">
        <f>'Aug 15'!G19</f>
        <v>0</v>
      </c>
      <c r="L19" s="61">
        <f>'Sep 15'!G19</f>
        <v>0</v>
      </c>
      <c r="M19" s="61">
        <f>'Oct 15'!G19</f>
        <v>0</v>
      </c>
      <c r="N19" s="61">
        <f>'Nov 15'!G19</f>
        <v>0</v>
      </c>
      <c r="O19" s="142">
        <f>'Dec 15'!G19</f>
        <v>0</v>
      </c>
      <c r="P19" s="82">
        <f t="shared" si="0"/>
        <v>0</v>
      </c>
    </row>
    <row r="20" spans="1:27" ht="19.5" thickBot="1" x14ac:dyDescent="0.3">
      <c r="A20" s="14"/>
      <c r="B20" s="14"/>
      <c r="C20" s="15" t="s">
        <v>64</v>
      </c>
      <c r="D20" s="61">
        <f>'Jan 15'!G20</f>
        <v>0</v>
      </c>
      <c r="E20" s="61">
        <f>'Feb 15'!G20</f>
        <v>0</v>
      </c>
      <c r="F20" s="61">
        <f>'Mar 15'!G20</f>
        <v>0</v>
      </c>
      <c r="G20" s="61">
        <f>'Apr 15'!G20</f>
        <v>0</v>
      </c>
      <c r="H20" s="61">
        <f>'May 15'!G20</f>
        <v>0</v>
      </c>
      <c r="I20" s="62">
        <f>'Jun 15'!G20</f>
        <v>0</v>
      </c>
      <c r="J20" s="61">
        <f>'Jul 15'!G20</f>
        <v>0</v>
      </c>
      <c r="K20" s="61">
        <f>'Aug 15'!G20</f>
        <v>0</v>
      </c>
      <c r="L20" s="61">
        <f>'Sep 15'!G20</f>
        <v>0</v>
      </c>
      <c r="M20" s="61">
        <f>'Oct 15'!G20</f>
        <v>0</v>
      </c>
      <c r="N20" s="61">
        <f>'Nov 15'!G20</f>
        <v>0</v>
      </c>
      <c r="O20" s="142">
        <f>'Dec 15'!G20</f>
        <v>0</v>
      </c>
      <c r="P20" s="82">
        <f t="shared" si="0"/>
        <v>0</v>
      </c>
    </row>
    <row r="21" spans="1:27" ht="19.5" thickBot="1" x14ac:dyDescent="0.3">
      <c r="A21" s="14"/>
      <c r="B21" s="14"/>
      <c r="C21" s="15" t="s">
        <v>69</v>
      </c>
      <c r="D21" s="61">
        <f>'Jan 15'!G21</f>
        <v>0</v>
      </c>
      <c r="E21" s="61">
        <f>'Feb 15'!G21</f>
        <v>0</v>
      </c>
      <c r="F21" s="61">
        <f>'Mar 15'!G21</f>
        <v>0</v>
      </c>
      <c r="G21" s="61">
        <f>'Apr 15'!G21</f>
        <v>0</v>
      </c>
      <c r="H21" s="61">
        <f>'May 15'!G21</f>
        <v>0</v>
      </c>
      <c r="I21" s="62">
        <f>'Jun 15'!G21</f>
        <v>0</v>
      </c>
      <c r="J21" s="61">
        <f>'Jul 15'!G21</f>
        <v>0</v>
      </c>
      <c r="K21" s="61">
        <f>'Aug 15'!G21</f>
        <v>0</v>
      </c>
      <c r="L21" s="61">
        <f>'Sep 15'!G21</f>
        <v>0</v>
      </c>
      <c r="M21" s="61">
        <f>'Oct 15'!G21</f>
        <v>0</v>
      </c>
      <c r="N21" s="61">
        <f>'Nov 15'!G21</f>
        <v>0</v>
      </c>
      <c r="O21" s="142">
        <f>'Dec 15'!G21</f>
        <v>0</v>
      </c>
      <c r="P21" s="82">
        <f t="shared" si="0"/>
        <v>0</v>
      </c>
    </row>
    <row r="22" spans="1:27" s="84" customFormat="1" ht="30.75" thickBot="1" x14ac:dyDescent="0.3">
      <c r="A22" s="85"/>
      <c r="B22" s="85"/>
      <c r="C22" s="86" t="s">
        <v>103</v>
      </c>
      <c r="D22" s="90">
        <f>'Jan 15'!G22</f>
        <v>0</v>
      </c>
      <c r="E22" s="90">
        <f>'Feb 15'!G22</f>
        <v>0</v>
      </c>
      <c r="F22" s="90">
        <f>'Mar 15'!G22</f>
        <v>0</v>
      </c>
      <c r="G22" s="90">
        <f>'Apr 15'!G22</f>
        <v>0</v>
      </c>
      <c r="H22" s="90">
        <f>'May 15'!G22</f>
        <v>0</v>
      </c>
      <c r="I22" s="62">
        <f>'Jun 15'!G22</f>
        <v>0</v>
      </c>
      <c r="J22" s="90">
        <f>'Jul 15'!G22</f>
        <v>0</v>
      </c>
      <c r="K22" s="90">
        <f>'Aug 15'!G22</f>
        <v>0</v>
      </c>
      <c r="L22" s="90">
        <f>'Sep 15'!G22</f>
        <v>0</v>
      </c>
      <c r="M22" s="90">
        <f>'Oct 15'!G22</f>
        <v>0</v>
      </c>
      <c r="N22" s="90">
        <f>'Nov 15'!G22</f>
        <v>0</v>
      </c>
      <c r="O22" s="142">
        <f>'Dec 15'!G22</f>
        <v>0</v>
      </c>
      <c r="P22" s="82">
        <f t="shared" si="0"/>
        <v>0</v>
      </c>
    </row>
    <row r="23" spans="1:27" s="84" customFormat="1" ht="30.75" thickBot="1" x14ac:dyDescent="0.3">
      <c r="A23" s="85"/>
      <c r="B23" s="85"/>
      <c r="C23" s="86" t="s">
        <v>104</v>
      </c>
      <c r="D23" s="90">
        <f>'Jan 15'!G23</f>
        <v>0</v>
      </c>
      <c r="E23" s="90">
        <f>'Feb 15'!G23</f>
        <v>0</v>
      </c>
      <c r="F23" s="90">
        <f>'Mar 15'!G23</f>
        <v>0</v>
      </c>
      <c r="G23" s="90">
        <f>'Apr 15'!G23</f>
        <v>0</v>
      </c>
      <c r="H23" s="90">
        <f>'May 15'!G23</f>
        <v>0</v>
      </c>
      <c r="I23" s="62">
        <f>'Jun 15'!G23</f>
        <v>0</v>
      </c>
      <c r="J23" s="90">
        <f>'Jul 15'!G23</f>
        <v>0</v>
      </c>
      <c r="K23" s="90">
        <f>'Aug 15'!G23</f>
        <v>0</v>
      </c>
      <c r="L23" s="90">
        <f>'Sep 15'!G23</f>
        <v>0</v>
      </c>
      <c r="M23" s="90">
        <f>'Oct 15'!G23</f>
        <v>0</v>
      </c>
      <c r="N23" s="90">
        <f>'Nov 15'!G23</f>
        <v>0</v>
      </c>
      <c r="O23" s="142">
        <f>'Dec 15'!G23</f>
        <v>0</v>
      </c>
      <c r="P23" s="82">
        <f t="shared" si="0"/>
        <v>0</v>
      </c>
    </row>
    <row r="24" spans="1:27" ht="19.5" thickBot="1" x14ac:dyDescent="0.3">
      <c r="A24" s="14"/>
      <c r="B24" s="14"/>
      <c r="C24" s="86" t="s">
        <v>38</v>
      </c>
      <c r="D24" s="142">
        <f>'Jan 15'!G24</f>
        <v>0</v>
      </c>
      <c r="E24" s="142">
        <f>'Feb 15'!G24</f>
        <v>0</v>
      </c>
      <c r="F24" s="142">
        <f>'Mar 15'!G24</f>
        <v>0</v>
      </c>
      <c r="G24" s="142">
        <f>'Apr 15'!G24</f>
        <v>0</v>
      </c>
      <c r="H24" s="142">
        <f>'May 15'!G24</f>
        <v>0</v>
      </c>
      <c r="I24" s="62">
        <f>'Jun 15'!G24</f>
        <v>0</v>
      </c>
      <c r="J24" s="142">
        <f>'Jul 15'!G24</f>
        <v>0</v>
      </c>
      <c r="K24" s="142">
        <f>'Aug 15'!G24</f>
        <v>0</v>
      </c>
      <c r="L24" s="142">
        <f>'Sep 15'!G24</f>
        <v>0</v>
      </c>
      <c r="M24" s="142">
        <f>'Oct 15'!G24</f>
        <v>0</v>
      </c>
      <c r="N24" s="142">
        <f>'Nov 15'!G24</f>
        <v>0</v>
      </c>
      <c r="O24" s="142">
        <f>'Dec 15'!G24</f>
        <v>0</v>
      </c>
      <c r="P24" s="82">
        <f t="shared" si="0"/>
        <v>0</v>
      </c>
    </row>
    <row r="25" spans="1:27" ht="19.5" thickBot="1" x14ac:dyDescent="0.3">
      <c r="A25" s="14"/>
      <c r="B25" s="63" t="s">
        <v>111</v>
      </c>
      <c r="C25" s="64"/>
      <c r="D25" s="65">
        <f>SUM(D12:D24)</f>
        <v>0</v>
      </c>
      <c r="E25" s="65">
        <f t="shared" ref="E25:O25" si="1">SUM(E12:E24)</f>
        <v>0</v>
      </c>
      <c r="F25" s="65">
        <f t="shared" si="1"/>
        <v>0</v>
      </c>
      <c r="G25" s="65">
        <f t="shared" si="1"/>
        <v>0</v>
      </c>
      <c r="H25" s="65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65">
        <f t="shared" si="1"/>
        <v>0</v>
      </c>
      <c r="O25" s="65">
        <f t="shared" si="1"/>
        <v>0</v>
      </c>
      <c r="P25" s="146">
        <f t="shared" si="0"/>
        <v>0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9.5" thickBot="1" x14ac:dyDescent="0.3">
      <c r="A26" s="14">
        <v>2</v>
      </c>
      <c r="B26" s="14" t="s">
        <v>1</v>
      </c>
      <c r="C26" s="15" t="s">
        <v>28</v>
      </c>
      <c r="D26" s="90">
        <f>'Jan 15'!G26</f>
        <v>0</v>
      </c>
      <c r="E26" s="90">
        <f>'Feb 15'!G26</f>
        <v>0</v>
      </c>
      <c r="F26" s="90">
        <f>'Mar 15'!G26</f>
        <v>0</v>
      </c>
      <c r="G26" s="90">
        <f>'Apr 15'!G26</f>
        <v>0</v>
      </c>
      <c r="H26" s="90">
        <f>'May 15'!G26</f>
        <v>0</v>
      </c>
      <c r="I26" s="62">
        <f>'Jun 15'!G26</f>
        <v>0</v>
      </c>
      <c r="J26" s="90">
        <f>'Jul 15'!G26</f>
        <v>0</v>
      </c>
      <c r="K26" s="90">
        <f>'Aug 15'!G26</f>
        <v>0</v>
      </c>
      <c r="L26" s="90">
        <f>'Sep 15'!G26</f>
        <v>0</v>
      </c>
      <c r="M26" s="90">
        <f>'Oct 15'!G26</f>
        <v>0</v>
      </c>
      <c r="N26" s="90">
        <f>'Nov 15'!G26</f>
        <v>0</v>
      </c>
      <c r="O26" s="142">
        <f>'Dec 15'!G26</f>
        <v>0</v>
      </c>
      <c r="P26" s="82">
        <f t="shared" si="0"/>
        <v>0</v>
      </c>
    </row>
    <row r="27" spans="1:27" ht="19.5" thickBot="1" x14ac:dyDescent="0.3">
      <c r="A27" s="14"/>
      <c r="B27" s="14"/>
      <c r="C27" s="15" t="s">
        <v>35</v>
      </c>
      <c r="D27" s="90">
        <f>'Jan 15'!G27</f>
        <v>0</v>
      </c>
      <c r="E27" s="90">
        <f>'Feb 15'!G27</f>
        <v>0</v>
      </c>
      <c r="F27" s="90">
        <f>'Mar 15'!G27</f>
        <v>0</v>
      </c>
      <c r="G27" s="90">
        <f>'Apr 15'!G27</f>
        <v>0</v>
      </c>
      <c r="H27" s="90">
        <f>'May 15'!G27</f>
        <v>0</v>
      </c>
      <c r="I27" s="62">
        <f>'Jun 15'!G27</f>
        <v>0</v>
      </c>
      <c r="J27" s="90">
        <f>'Jul 15'!G27</f>
        <v>0</v>
      </c>
      <c r="K27" s="90">
        <f>'Aug 15'!G27</f>
        <v>0</v>
      </c>
      <c r="L27" s="90">
        <f>'Sep 15'!G27</f>
        <v>0</v>
      </c>
      <c r="M27" s="90">
        <f>'Oct 15'!G27</f>
        <v>0</v>
      </c>
      <c r="N27" s="90">
        <f>'Nov 15'!G27</f>
        <v>0</v>
      </c>
      <c r="O27" s="142">
        <f>'Dec 15'!G27</f>
        <v>0</v>
      </c>
      <c r="P27" s="82">
        <f t="shared" si="0"/>
        <v>0</v>
      </c>
    </row>
    <row r="28" spans="1:27" ht="19.5" thickBot="1" x14ac:dyDescent="0.3">
      <c r="A28" s="14"/>
      <c r="B28" s="14"/>
      <c r="C28" s="15" t="s">
        <v>38</v>
      </c>
      <c r="D28" s="90">
        <f>'Jan 15'!G28</f>
        <v>0</v>
      </c>
      <c r="E28" s="90">
        <f>'Feb 15'!G28</f>
        <v>0</v>
      </c>
      <c r="F28" s="90">
        <f>'Mar 15'!G28</f>
        <v>0</v>
      </c>
      <c r="G28" s="90">
        <f>'Apr 15'!G28</f>
        <v>0</v>
      </c>
      <c r="H28" s="90">
        <f>'May 15'!G28</f>
        <v>0</v>
      </c>
      <c r="I28" s="62">
        <f>'Jun 15'!G28</f>
        <v>0</v>
      </c>
      <c r="J28" s="90">
        <f>'Jul 15'!G28</f>
        <v>0</v>
      </c>
      <c r="K28" s="90">
        <f>'Aug 15'!G28</f>
        <v>0</v>
      </c>
      <c r="L28" s="90">
        <f>'Sep 15'!G28</f>
        <v>0</v>
      </c>
      <c r="M28" s="90">
        <f>'Oct 15'!G28</f>
        <v>0</v>
      </c>
      <c r="N28" s="90">
        <f>'Nov 15'!G28</f>
        <v>0</v>
      </c>
      <c r="O28" s="142">
        <f>'Dec 15'!G28</f>
        <v>0</v>
      </c>
      <c r="P28" s="82">
        <f t="shared" si="0"/>
        <v>0</v>
      </c>
    </row>
    <row r="29" spans="1:27" ht="19.5" thickBot="1" x14ac:dyDescent="0.3">
      <c r="A29" s="18">
        <v>3</v>
      </c>
      <c r="B29" s="14" t="s">
        <v>29</v>
      </c>
      <c r="C29" s="15" t="s">
        <v>28</v>
      </c>
      <c r="D29" s="90">
        <f>'Jan 15'!G29</f>
        <v>0</v>
      </c>
      <c r="E29" s="90">
        <f>'Feb 15'!G29</f>
        <v>0</v>
      </c>
      <c r="F29" s="90">
        <f>'Mar 15'!G29</f>
        <v>0</v>
      </c>
      <c r="G29" s="90">
        <f>'Apr 15'!G29</f>
        <v>0</v>
      </c>
      <c r="H29" s="90">
        <f>'May 15'!G29</f>
        <v>0</v>
      </c>
      <c r="I29" s="62">
        <f>'Jun 15'!G29</f>
        <v>0</v>
      </c>
      <c r="J29" s="90">
        <f>'Jul 15'!G29</f>
        <v>0</v>
      </c>
      <c r="K29" s="90">
        <f>'Aug 15'!G29</f>
        <v>0</v>
      </c>
      <c r="L29" s="90">
        <f>'Sep 15'!G29</f>
        <v>0</v>
      </c>
      <c r="M29" s="90">
        <f>'Oct 15'!G29</f>
        <v>0</v>
      </c>
      <c r="N29" s="90">
        <f>'Nov 15'!G29</f>
        <v>0</v>
      </c>
      <c r="O29" s="142">
        <f>'Dec 15'!G29</f>
        <v>0</v>
      </c>
      <c r="P29" s="82">
        <f t="shared" si="0"/>
        <v>0</v>
      </c>
    </row>
    <row r="30" spans="1:27" ht="19.5" thickBot="1" x14ac:dyDescent="0.3">
      <c r="A30" s="19">
        <v>4</v>
      </c>
      <c r="B30" s="19" t="s">
        <v>66</v>
      </c>
      <c r="C30" s="20" t="s">
        <v>16</v>
      </c>
      <c r="D30" s="90">
        <f>'Jan 15'!G30</f>
        <v>0</v>
      </c>
      <c r="E30" s="90">
        <f>'Feb 15'!G30</f>
        <v>0</v>
      </c>
      <c r="F30" s="90">
        <f>'Mar 15'!G30</f>
        <v>0</v>
      </c>
      <c r="G30" s="90">
        <f>'Apr 15'!G30</f>
        <v>0</v>
      </c>
      <c r="H30" s="90">
        <f>'May 15'!G30</f>
        <v>0</v>
      </c>
      <c r="I30" s="62">
        <f>'Jun 15'!G30</f>
        <v>0</v>
      </c>
      <c r="J30" s="90">
        <f>'Jul 15'!G30</f>
        <v>0</v>
      </c>
      <c r="K30" s="90">
        <f>'Aug 15'!G30</f>
        <v>0</v>
      </c>
      <c r="L30" s="90">
        <f>'Sep 15'!G30</f>
        <v>0</v>
      </c>
      <c r="M30" s="90">
        <f>'Oct 15'!G30</f>
        <v>0</v>
      </c>
      <c r="N30" s="90">
        <f>'Nov 15'!G30</f>
        <v>0</v>
      </c>
      <c r="O30" s="142">
        <f>'Dec 15'!G30</f>
        <v>0</v>
      </c>
      <c r="P30" s="82">
        <f t="shared" si="0"/>
        <v>0</v>
      </c>
    </row>
    <row r="31" spans="1:27" ht="19.5" thickBot="1" x14ac:dyDescent="0.3">
      <c r="A31" s="19"/>
      <c r="B31" s="19"/>
      <c r="C31" s="20" t="s">
        <v>83</v>
      </c>
      <c r="D31" s="90">
        <f>'Jan 15'!G31</f>
        <v>0</v>
      </c>
      <c r="E31" s="90">
        <f>'Feb 15'!G31</f>
        <v>0</v>
      </c>
      <c r="F31" s="90">
        <f>'Mar 15'!G31</f>
        <v>0</v>
      </c>
      <c r="G31" s="90">
        <f>'Apr 15'!G31</f>
        <v>0</v>
      </c>
      <c r="H31" s="90">
        <f>'May 15'!G31</f>
        <v>0</v>
      </c>
      <c r="I31" s="62">
        <f>'Jun 15'!G31</f>
        <v>0</v>
      </c>
      <c r="J31" s="90">
        <f>'Jul 15'!G31</f>
        <v>0</v>
      </c>
      <c r="K31" s="90">
        <f>'Aug 15'!G31</f>
        <v>0</v>
      </c>
      <c r="L31" s="90">
        <f>'Sep 15'!G31</f>
        <v>0</v>
      </c>
      <c r="M31" s="90">
        <f>'Oct 15'!G31</f>
        <v>0</v>
      </c>
      <c r="N31" s="90">
        <f>'Nov 15'!G31</f>
        <v>0</v>
      </c>
      <c r="O31" s="142">
        <f>'Dec 15'!G31</f>
        <v>0</v>
      </c>
      <c r="P31" s="82">
        <f t="shared" si="0"/>
        <v>0</v>
      </c>
    </row>
    <row r="32" spans="1:27" ht="19.5" thickBot="1" x14ac:dyDescent="0.3">
      <c r="A32" s="19">
        <v>5</v>
      </c>
      <c r="B32" s="19" t="s">
        <v>65</v>
      </c>
      <c r="C32" s="20" t="s">
        <v>56</v>
      </c>
      <c r="D32" s="90">
        <f>'Jan 15'!G32</f>
        <v>0</v>
      </c>
      <c r="E32" s="90">
        <f>'Feb 15'!G32</f>
        <v>0</v>
      </c>
      <c r="F32" s="90">
        <f>'Mar 15'!G32</f>
        <v>0</v>
      </c>
      <c r="G32" s="90">
        <f>'Apr 15'!G32</f>
        <v>0</v>
      </c>
      <c r="H32" s="90">
        <f>'May 15'!G32</f>
        <v>0</v>
      </c>
      <c r="I32" s="62">
        <f>'Jun 15'!G32</f>
        <v>0</v>
      </c>
      <c r="J32" s="90">
        <f>'Jul 15'!G32</f>
        <v>0</v>
      </c>
      <c r="K32" s="90">
        <f>'Aug 15'!G32</f>
        <v>0</v>
      </c>
      <c r="L32" s="90">
        <f>'Sep 15'!G32</f>
        <v>0</v>
      </c>
      <c r="M32" s="90">
        <f>'Oct 15'!G32</f>
        <v>0</v>
      </c>
      <c r="N32" s="90">
        <f>'Nov 15'!G32</f>
        <v>0</v>
      </c>
      <c r="O32" s="142">
        <f>'Dec 15'!G32</f>
        <v>0</v>
      </c>
      <c r="P32" s="82">
        <f t="shared" si="0"/>
        <v>0</v>
      </c>
    </row>
    <row r="33" spans="1:27" ht="19.5" thickBot="1" x14ac:dyDescent="0.3">
      <c r="A33" s="21" t="s">
        <v>85</v>
      </c>
      <c r="B33" s="14" t="s">
        <v>27</v>
      </c>
      <c r="C33" s="20"/>
      <c r="D33" s="90">
        <f>'Jan 15'!G33</f>
        <v>0</v>
      </c>
      <c r="E33" s="90">
        <f>'Feb 15'!G33</f>
        <v>0</v>
      </c>
      <c r="F33" s="90">
        <f>'Mar 15'!G33</f>
        <v>0</v>
      </c>
      <c r="G33" s="90">
        <f>'Apr 15'!G33</f>
        <v>0</v>
      </c>
      <c r="H33" s="90">
        <f>'May 15'!G33</f>
        <v>0</v>
      </c>
      <c r="I33" s="62">
        <f>'Jun 15'!G33</f>
        <v>0</v>
      </c>
      <c r="J33" s="90">
        <f>'Jul 15'!G33</f>
        <v>0</v>
      </c>
      <c r="K33" s="90">
        <f>'Aug 15'!G33</f>
        <v>0</v>
      </c>
      <c r="L33" s="90">
        <f>'Sep 15'!G33</f>
        <v>0</v>
      </c>
      <c r="M33" s="90">
        <f>'Oct 15'!G33</f>
        <v>0</v>
      </c>
      <c r="N33" s="90">
        <f>'Nov 15'!G33</f>
        <v>0</v>
      </c>
      <c r="O33" s="142">
        <f>'Dec 15'!G33</f>
        <v>0</v>
      </c>
      <c r="P33" s="82">
        <f t="shared" si="0"/>
        <v>0</v>
      </c>
    </row>
    <row r="34" spans="1:27" ht="19.5" thickBot="1" x14ac:dyDescent="0.3">
      <c r="A34" s="14"/>
      <c r="B34" s="93" t="s">
        <v>112</v>
      </c>
      <c r="C34" s="91"/>
      <c r="D34" s="92">
        <f>SUM(D25:D33)</f>
        <v>0</v>
      </c>
      <c r="E34" s="92">
        <f t="shared" ref="E34:O34" si="2">SUM(E25:E33)</f>
        <v>0</v>
      </c>
      <c r="F34" s="92">
        <f t="shared" si="2"/>
        <v>0</v>
      </c>
      <c r="G34" s="92">
        <f t="shared" si="2"/>
        <v>0</v>
      </c>
      <c r="H34" s="92">
        <f t="shared" si="2"/>
        <v>0</v>
      </c>
      <c r="I34" s="92">
        <f t="shared" si="2"/>
        <v>0</v>
      </c>
      <c r="J34" s="92">
        <f t="shared" si="2"/>
        <v>0</v>
      </c>
      <c r="K34" s="92">
        <f t="shared" si="2"/>
        <v>0</v>
      </c>
      <c r="L34" s="92">
        <f t="shared" si="2"/>
        <v>0</v>
      </c>
      <c r="M34" s="92">
        <f t="shared" si="2"/>
        <v>0</v>
      </c>
      <c r="N34" s="92">
        <f t="shared" si="2"/>
        <v>0</v>
      </c>
      <c r="O34" s="92">
        <f t="shared" si="2"/>
        <v>0</v>
      </c>
      <c r="P34" s="146">
        <f t="shared" si="0"/>
        <v>0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9.5" thickBot="1" x14ac:dyDescent="0.3">
      <c r="A35" s="18">
        <v>6</v>
      </c>
      <c r="B35" s="19" t="s">
        <v>68</v>
      </c>
      <c r="C35" s="20" t="s">
        <v>39</v>
      </c>
      <c r="D35" s="90">
        <f>'Jan 15'!G35</f>
        <v>0</v>
      </c>
      <c r="E35" s="90">
        <f>'Feb 15'!G35</f>
        <v>0</v>
      </c>
      <c r="F35" s="90">
        <f>'Mar 15'!G35</f>
        <v>0</v>
      </c>
      <c r="G35" s="90">
        <f>'Apr 15'!G35</f>
        <v>0</v>
      </c>
      <c r="H35" s="90">
        <f>'May 15'!G35</f>
        <v>0</v>
      </c>
      <c r="I35" s="62">
        <f>'Jun 15'!G35</f>
        <v>0</v>
      </c>
      <c r="J35" s="90">
        <f>'Jul 15'!G35</f>
        <v>0</v>
      </c>
      <c r="K35" s="90">
        <f>'Aug 15'!G35</f>
        <v>0</v>
      </c>
      <c r="L35" s="90">
        <f>'Sep 15'!G35</f>
        <v>0</v>
      </c>
      <c r="M35" s="90">
        <f>'Oct 15'!G35</f>
        <v>0</v>
      </c>
      <c r="N35" s="90">
        <f>'Nov 15'!G35</f>
        <v>0</v>
      </c>
      <c r="O35" s="142">
        <f>'Dec 15'!G35</f>
        <v>0</v>
      </c>
      <c r="P35" s="82">
        <f t="shared" si="0"/>
        <v>0</v>
      </c>
    </row>
    <row r="36" spans="1:27" ht="19.5" thickBot="1" x14ac:dyDescent="0.3">
      <c r="A36" s="18"/>
      <c r="B36" s="14"/>
      <c r="C36" s="20" t="s">
        <v>38</v>
      </c>
      <c r="D36" s="90">
        <f>'Jan 15'!G36</f>
        <v>0</v>
      </c>
      <c r="E36" s="90">
        <f>'Feb 15'!G36</f>
        <v>0</v>
      </c>
      <c r="F36" s="90">
        <f>'Mar 15'!G36</f>
        <v>0</v>
      </c>
      <c r="G36" s="90">
        <f>'Apr 15'!G36</f>
        <v>0</v>
      </c>
      <c r="H36" s="90">
        <f>'May 15'!G36</f>
        <v>0</v>
      </c>
      <c r="I36" s="62">
        <f>'Jun 15'!G36</f>
        <v>0</v>
      </c>
      <c r="J36" s="90">
        <f>'Jul 15'!G36</f>
        <v>0</v>
      </c>
      <c r="K36" s="90">
        <f>'Aug 15'!G36</f>
        <v>0</v>
      </c>
      <c r="L36" s="90">
        <f>'Sep 15'!G36</f>
        <v>0</v>
      </c>
      <c r="M36" s="90">
        <f>'Oct 15'!G36</f>
        <v>0</v>
      </c>
      <c r="N36" s="90">
        <f>'Nov 15'!G36</f>
        <v>0</v>
      </c>
      <c r="O36" s="142">
        <f>'Dec 15'!G36</f>
        <v>0</v>
      </c>
      <c r="P36" s="82">
        <f t="shared" si="0"/>
        <v>0</v>
      </c>
    </row>
    <row r="37" spans="1:27" ht="30.75" thickBot="1" x14ac:dyDescent="0.3">
      <c r="A37" s="18">
        <v>7</v>
      </c>
      <c r="B37" s="19" t="s">
        <v>67</v>
      </c>
      <c r="C37" s="20" t="s">
        <v>40</v>
      </c>
      <c r="D37" s="90">
        <f>'Jan 15'!G37</f>
        <v>0</v>
      </c>
      <c r="E37" s="90">
        <f>'Feb 15'!G37</f>
        <v>0</v>
      </c>
      <c r="F37" s="90">
        <f>'Mar 15'!G37</f>
        <v>0</v>
      </c>
      <c r="G37" s="90">
        <f>'Apr 15'!G37</f>
        <v>0</v>
      </c>
      <c r="H37" s="90">
        <f>'May 15'!G37</f>
        <v>0</v>
      </c>
      <c r="I37" s="62">
        <f>'Jun 15'!G37</f>
        <v>0</v>
      </c>
      <c r="J37" s="90">
        <f>'Jul 15'!G37</f>
        <v>0</v>
      </c>
      <c r="K37" s="90">
        <f>'Aug 15'!G37</f>
        <v>0</v>
      </c>
      <c r="L37" s="90">
        <f>'Sep 15'!G37</f>
        <v>0</v>
      </c>
      <c r="M37" s="90">
        <f>'Oct 15'!G37</f>
        <v>0</v>
      </c>
      <c r="N37" s="90">
        <f>'Nov 15'!G37</f>
        <v>0</v>
      </c>
      <c r="O37" s="142">
        <f>'Dec 15'!G37</f>
        <v>0</v>
      </c>
      <c r="P37" s="82">
        <f t="shared" si="0"/>
        <v>0</v>
      </c>
    </row>
    <row r="38" spans="1:27" ht="19.5" thickBot="1" x14ac:dyDescent="0.3">
      <c r="A38" s="18"/>
      <c r="B38" s="14"/>
      <c r="C38" s="20" t="s">
        <v>38</v>
      </c>
      <c r="D38" s="90">
        <f>'Jan 15'!G38</f>
        <v>0</v>
      </c>
      <c r="E38" s="90">
        <f>'Feb 15'!G38</f>
        <v>0</v>
      </c>
      <c r="F38" s="90">
        <f>'Mar 15'!G38</f>
        <v>0</v>
      </c>
      <c r="G38" s="90">
        <f>'Apr 15'!G38</f>
        <v>0</v>
      </c>
      <c r="H38" s="90">
        <f>'May 15'!G38</f>
        <v>0</v>
      </c>
      <c r="I38" s="62">
        <f>'Jun 15'!G38</f>
        <v>0</v>
      </c>
      <c r="J38" s="90">
        <f>'Jul 15'!G38</f>
        <v>0</v>
      </c>
      <c r="K38" s="90">
        <f>'Aug 15'!G38</f>
        <v>0</v>
      </c>
      <c r="L38" s="90">
        <f>'Sep 15'!G38</f>
        <v>0</v>
      </c>
      <c r="M38" s="90">
        <f>'Oct 15'!G38</f>
        <v>0</v>
      </c>
      <c r="N38" s="90">
        <f>'Nov 15'!G38</f>
        <v>0</v>
      </c>
      <c r="O38" s="142">
        <f>'Dec 15'!G38</f>
        <v>0</v>
      </c>
      <c r="P38" s="82">
        <f t="shared" si="0"/>
        <v>0</v>
      </c>
    </row>
    <row r="39" spans="1:27" s="94" customFormat="1" ht="32.25" thickBot="1" x14ac:dyDescent="0.3">
      <c r="A39" s="112" t="s">
        <v>123</v>
      </c>
      <c r="B39" s="121" t="s">
        <v>121</v>
      </c>
      <c r="C39" s="20" t="s">
        <v>84</v>
      </c>
      <c r="D39" s="142">
        <f>'Jan 15'!G39</f>
        <v>0</v>
      </c>
      <c r="E39" s="142">
        <f>'Feb 15'!G39</f>
        <v>0</v>
      </c>
      <c r="F39" s="142">
        <f>'Mar 15'!G39</f>
        <v>0</v>
      </c>
      <c r="G39" s="142">
        <f>'Apr 15'!G39</f>
        <v>0</v>
      </c>
      <c r="H39" s="142">
        <f>'May 15'!G39</f>
        <v>0</v>
      </c>
      <c r="I39" s="62">
        <f>'Jun 15'!G39</f>
        <v>0</v>
      </c>
      <c r="J39" s="142">
        <f>'Jul 15'!G39</f>
        <v>0</v>
      </c>
      <c r="K39" s="142">
        <f>'Aug 15'!G39</f>
        <v>0</v>
      </c>
      <c r="L39" s="142">
        <f>'Sep 15'!G39</f>
        <v>0</v>
      </c>
      <c r="M39" s="142">
        <f>'Oct 15'!G39</f>
        <v>0</v>
      </c>
      <c r="N39" s="142">
        <f>'Nov 15'!G39</f>
        <v>0</v>
      </c>
      <c r="O39" s="142">
        <f>'Dec 15'!G39</f>
        <v>0</v>
      </c>
      <c r="P39" s="82">
        <f t="shared" si="0"/>
        <v>0</v>
      </c>
    </row>
    <row r="40" spans="1:27" ht="31.5" x14ac:dyDescent="0.25">
      <c r="A40" s="18" t="s">
        <v>124</v>
      </c>
      <c r="B40" s="121" t="s">
        <v>122</v>
      </c>
      <c r="D40" s="90">
        <f>'Jan 15'!G40</f>
        <v>0</v>
      </c>
      <c r="E40" s="90">
        <f>'Feb 15'!G40</f>
        <v>0</v>
      </c>
      <c r="F40" s="90">
        <f>'Mar 15'!G40</f>
        <v>0</v>
      </c>
      <c r="G40" s="90">
        <f>'Apr 15'!G40</f>
        <v>0</v>
      </c>
      <c r="H40" s="90">
        <f>'May 15'!G40</f>
        <v>0</v>
      </c>
      <c r="I40" s="62">
        <f>'Jun 15'!G40</f>
        <v>0</v>
      </c>
      <c r="J40" s="90">
        <f>'Jul 15'!G40</f>
        <v>0</v>
      </c>
      <c r="K40" s="90">
        <f>'Aug 15'!G40</f>
        <v>0</v>
      </c>
      <c r="L40" s="90">
        <f>'Sep 15'!G40</f>
        <v>0</v>
      </c>
      <c r="M40" s="90">
        <f>'Oct 15'!G40</f>
        <v>0</v>
      </c>
      <c r="N40" s="90">
        <f>'Nov 15'!G40</f>
        <v>0</v>
      </c>
      <c r="O40" s="142">
        <f>'Dec 15'!G40</f>
        <v>0</v>
      </c>
      <c r="P40" s="82">
        <f t="shared" si="0"/>
        <v>0</v>
      </c>
    </row>
    <row r="41" spans="1:27" ht="19.5" thickBot="1" x14ac:dyDescent="0.3">
      <c r="A41" s="22" t="s">
        <v>36</v>
      </c>
      <c r="B41" s="23"/>
      <c r="C41" s="24"/>
      <c r="D41" s="25"/>
      <c r="E41" s="25"/>
      <c r="F41" s="25"/>
      <c r="G41" s="54"/>
      <c r="H41" s="55"/>
      <c r="I41" s="56"/>
      <c r="J41" s="57"/>
      <c r="K41" s="58"/>
      <c r="L41" s="58"/>
      <c r="M41" s="57"/>
      <c r="N41" s="58"/>
      <c r="O41" s="59"/>
      <c r="P41" s="6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0.75" thickBot="1" x14ac:dyDescent="0.3">
      <c r="A42" s="14">
        <v>9</v>
      </c>
      <c r="B42" s="14" t="s">
        <v>44</v>
      </c>
      <c r="C42" s="15" t="s">
        <v>41</v>
      </c>
      <c r="D42" s="90">
        <f>'Jan 15'!G42</f>
        <v>0</v>
      </c>
      <c r="E42" s="90">
        <f>'Feb 15'!G42</f>
        <v>0</v>
      </c>
      <c r="F42" s="90">
        <f>'Mar 15'!G42</f>
        <v>0</v>
      </c>
      <c r="G42" s="90">
        <f>'Apr 15'!G42</f>
        <v>0</v>
      </c>
      <c r="H42" s="90">
        <f>'May 15'!G42</f>
        <v>0</v>
      </c>
      <c r="I42" s="62">
        <f>'Jun 15'!G42</f>
        <v>0</v>
      </c>
      <c r="J42" s="90">
        <f>'Jul 15'!G42</f>
        <v>0</v>
      </c>
      <c r="K42" s="90">
        <f>'Aug 15'!G42</f>
        <v>0</v>
      </c>
      <c r="L42" s="90">
        <f>'Sep 15'!G42</f>
        <v>0</v>
      </c>
      <c r="M42" s="90">
        <f>'Oct 15'!G42</f>
        <v>0</v>
      </c>
      <c r="N42" s="90">
        <f>'Nov 15'!G42</f>
        <v>0</v>
      </c>
      <c r="O42" s="142">
        <f>'Dec 15'!G42</f>
        <v>0</v>
      </c>
      <c r="P42" s="82">
        <f t="shared" ref="P42:P67" si="3">SUM(D42:O42)</f>
        <v>0</v>
      </c>
    </row>
    <row r="43" spans="1:27" ht="30.75" thickBot="1" x14ac:dyDescent="0.3">
      <c r="A43" s="14"/>
      <c r="B43" s="14"/>
      <c r="C43" s="15" t="s">
        <v>42</v>
      </c>
      <c r="D43" s="90">
        <f>'Jan 15'!G43</f>
        <v>0</v>
      </c>
      <c r="E43" s="90">
        <f>'Feb 15'!G43</f>
        <v>0</v>
      </c>
      <c r="F43" s="90">
        <f>'Mar 15'!G43</f>
        <v>0</v>
      </c>
      <c r="G43" s="90">
        <f>'Apr 15'!G43</f>
        <v>0</v>
      </c>
      <c r="H43" s="90">
        <f>'May 15'!G43</f>
        <v>0</v>
      </c>
      <c r="I43" s="62">
        <f>'Jun 15'!G43</f>
        <v>0</v>
      </c>
      <c r="J43" s="90">
        <f>'Jul 15'!G43</f>
        <v>0</v>
      </c>
      <c r="K43" s="90">
        <f>'Aug 15'!G43</f>
        <v>0</v>
      </c>
      <c r="L43" s="90">
        <f>'Sep 15'!G43</f>
        <v>0</v>
      </c>
      <c r="M43" s="90">
        <f>'Oct 15'!G43</f>
        <v>0</v>
      </c>
      <c r="N43" s="90">
        <f>'Nov 15'!G43</f>
        <v>0</v>
      </c>
      <c r="O43" s="142">
        <f>'Dec 15'!G43</f>
        <v>0</v>
      </c>
      <c r="P43" s="82">
        <f t="shared" si="3"/>
        <v>0</v>
      </c>
    </row>
    <row r="44" spans="1:27" ht="19.5" thickBot="1" x14ac:dyDescent="0.3">
      <c r="A44" s="14"/>
      <c r="B44" s="14"/>
      <c r="C44" s="15" t="s">
        <v>43</v>
      </c>
      <c r="D44" s="90">
        <f>'Jan 15'!G44</f>
        <v>0</v>
      </c>
      <c r="E44" s="90">
        <f>'Feb 15'!G44</f>
        <v>0</v>
      </c>
      <c r="F44" s="90">
        <f>'Mar 15'!G44</f>
        <v>0</v>
      </c>
      <c r="G44" s="90">
        <f>'Apr 15'!G44</f>
        <v>0</v>
      </c>
      <c r="H44" s="90">
        <f>'May 15'!G44</f>
        <v>0</v>
      </c>
      <c r="I44" s="62">
        <f>'Jun 15'!G44</f>
        <v>0</v>
      </c>
      <c r="J44" s="90">
        <f>'Jul 15'!G44</f>
        <v>0</v>
      </c>
      <c r="K44" s="90">
        <f>'Aug 15'!G44</f>
        <v>0</v>
      </c>
      <c r="L44" s="90">
        <f>'Sep 15'!G44</f>
        <v>0</v>
      </c>
      <c r="M44" s="90">
        <f>'Oct 15'!G44</f>
        <v>0</v>
      </c>
      <c r="N44" s="90">
        <f>'Nov 15'!G44</f>
        <v>0</v>
      </c>
      <c r="O44" s="142">
        <f>'Dec 15'!G44</f>
        <v>0</v>
      </c>
      <c r="P44" s="82">
        <f t="shared" si="3"/>
        <v>0</v>
      </c>
    </row>
    <row r="45" spans="1:27" ht="30.75" thickBot="1" x14ac:dyDescent="0.3">
      <c r="A45" s="18">
        <v>10</v>
      </c>
      <c r="B45" s="14" t="s">
        <v>47</v>
      </c>
      <c r="C45" s="15" t="s">
        <v>41</v>
      </c>
      <c r="D45" s="90">
        <f>'Jan 15'!G45</f>
        <v>0</v>
      </c>
      <c r="E45" s="90">
        <f>'Feb 15'!G45</f>
        <v>0</v>
      </c>
      <c r="F45" s="90">
        <f>'Mar 15'!G45</f>
        <v>0</v>
      </c>
      <c r="G45" s="90">
        <f>'Apr 15'!G45</f>
        <v>0</v>
      </c>
      <c r="H45" s="90">
        <f>'May 15'!G45</f>
        <v>0</v>
      </c>
      <c r="I45" s="62">
        <f>'Jun 15'!G45</f>
        <v>0</v>
      </c>
      <c r="J45" s="90">
        <f>'Jul 15'!G45</f>
        <v>0</v>
      </c>
      <c r="K45" s="90">
        <f>'Aug 15'!G45</f>
        <v>0</v>
      </c>
      <c r="L45" s="90">
        <f>'Sep 15'!G45</f>
        <v>0</v>
      </c>
      <c r="M45" s="90">
        <f>'Oct 15'!G45</f>
        <v>0</v>
      </c>
      <c r="N45" s="90">
        <f>'Nov 15'!G45</f>
        <v>0</v>
      </c>
      <c r="O45" s="142">
        <f>'Dec 15'!G45</f>
        <v>0</v>
      </c>
      <c r="P45" s="82">
        <f t="shared" si="3"/>
        <v>0</v>
      </c>
    </row>
    <row r="46" spans="1:27" ht="30.75" thickBot="1" x14ac:dyDescent="0.3">
      <c r="A46" s="14"/>
      <c r="B46" s="14"/>
      <c r="C46" s="15" t="s">
        <v>42</v>
      </c>
      <c r="D46" s="90">
        <f>'Jan 15'!G46</f>
        <v>0</v>
      </c>
      <c r="E46" s="90">
        <f>'Feb 15'!G46</f>
        <v>0</v>
      </c>
      <c r="F46" s="90">
        <f>'Mar 15'!G46</f>
        <v>0</v>
      </c>
      <c r="G46" s="90">
        <f>'Apr 15'!G46</f>
        <v>0</v>
      </c>
      <c r="H46" s="90">
        <f>'May 15'!G46</f>
        <v>0</v>
      </c>
      <c r="I46" s="62">
        <f>'Jun 15'!G46</f>
        <v>0</v>
      </c>
      <c r="J46" s="90">
        <f>'Jul 15'!G46</f>
        <v>0</v>
      </c>
      <c r="K46" s="90">
        <f>'Aug 15'!G46</f>
        <v>0</v>
      </c>
      <c r="L46" s="90">
        <f>'Sep 15'!G46</f>
        <v>0</v>
      </c>
      <c r="M46" s="90">
        <f>'Oct 15'!G46</f>
        <v>0</v>
      </c>
      <c r="N46" s="90">
        <f>'Nov 15'!G46</f>
        <v>0</v>
      </c>
      <c r="O46" s="142">
        <f>'Dec 15'!G46</f>
        <v>0</v>
      </c>
      <c r="P46" s="82">
        <f t="shared" si="3"/>
        <v>0</v>
      </c>
    </row>
    <row r="47" spans="1:27" ht="19.5" thickBot="1" x14ac:dyDescent="0.3">
      <c r="A47" s="14"/>
      <c r="B47" s="14"/>
      <c r="C47" s="15" t="s">
        <v>43</v>
      </c>
      <c r="D47" s="90">
        <f>'Jan 15'!G47</f>
        <v>0</v>
      </c>
      <c r="E47" s="90">
        <f>'Feb 15'!G47</f>
        <v>0</v>
      </c>
      <c r="F47" s="90">
        <f>'Mar 15'!G47</f>
        <v>0</v>
      </c>
      <c r="G47" s="90">
        <f>'Apr 15'!G47</f>
        <v>0</v>
      </c>
      <c r="H47" s="90">
        <f>'May 15'!G47</f>
        <v>0</v>
      </c>
      <c r="I47" s="62">
        <f>'Jun 15'!G47</f>
        <v>0</v>
      </c>
      <c r="J47" s="90">
        <f>'Jul 15'!G47</f>
        <v>0</v>
      </c>
      <c r="K47" s="90">
        <f>'Aug 15'!G47</f>
        <v>0</v>
      </c>
      <c r="L47" s="90">
        <f>'Sep 15'!G47</f>
        <v>0</v>
      </c>
      <c r="M47" s="90">
        <f>'Oct 15'!G47</f>
        <v>0</v>
      </c>
      <c r="N47" s="90">
        <f>'Nov 15'!G47</f>
        <v>0</v>
      </c>
      <c r="O47" s="142">
        <f>'Dec 15'!G47</f>
        <v>0</v>
      </c>
      <c r="P47" s="82">
        <f t="shared" si="3"/>
        <v>0</v>
      </c>
    </row>
    <row r="48" spans="1:27" s="84" customFormat="1" ht="19.5" thickBot="1" x14ac:dyDescent="0.3">
      <c r="A48" s="88" t="s">
        <v>108</v>
      </c>
      <c r="B48" s="88" t="s">
        <v>107</v>
      </c>
      <c r="C48" s="86"/>
      <c r="D48" s="90">
        <f>'Jan 15'!G48</f>
        <v>0</v>
      </c>
      <c r="E48" s="90">
        <f>'Feb 15'!G48</f>
        <v>0</v>
      </c>
      <c r="F48" s="90">
        <f>'Mar 15'!G48</f>
        <v>0</v>
      </c>
      <c r="G48" s="90">
        <f>'Apr 15'!G48</f>
        <v>0</v>
      </c>
      <c r="H48" s="90">
        <f>'May 15'!G48</f>
        <v>0</v>
      </c>
      <c r="I48" s="62">
        <f>'Jun 15'!G48</f>
        <v>0</v>
      </c>
      <c r="J48" s="90">
        <f>'Jul 15'!G48</f>
        <v>0</v>
      </c>
      <c r="K48" s="90">
        <f>'Aug 15'!G48</f>
        <v>0</v>
      </c>
      <c r="L48" s="90">
        <f>'Sep 15'!G48</f>
        <v>0</v>
      </c>
      <c r="M48" s="90">
        <f>'Oct 15'!G48</f>
        <v>0</v>
      </c>
      <c r="N48" s="90">
        <f>'Nov 15'!G48</f>
        <v>0</v>
      </c>
      <c r="O48" s="142">
        <f>'Dec 15'!G48</f>
        <v>0</v>
      </c>
      <c r="P48" s="82">
        <f t="shared" si="3"/>
        <v>0</v>
      </c>
    </row>
    <row r="49" spans="1:27" ht="19.5" thickBot="1" x14ac:dyDescent="0.3">
      <c r="A49" s="14"/>
      <c r="B49" s="63" t="s">
        <v>113</v>
      </c>
      <c r="C49" s="64"/>
      <c r="D49" s="65">
        <f>SUM(D42:D48)</f>
        <v>0</v>
      </c>
      <c r="E49" s="92">
        <f t="shared" ref="E49:O49" si="4">SUM(E42:E48)</f>
        <v>0</v>
      </c>
      <c r="F49" s="92">
        <f t="shared" si="4"/>
        <v>0</v>
      </c>
      <c r="G49" s="92">
        <f t="shared" si="4"/>
        <v>0</v>
      </c>
      <c r="H49" s="92">
        <f t="shared" si="4"/>
        <v>0</v>
      </c>
      <c r="I49" s="92">
        <f t="shared" si="4"/>
        <v>0</v>
      </c>
      <c r="J49" s="92">
        <f t="shared" si="4"/>
        <v>0</v>
      </c>
      <c r="K49" s="92">
        <f t="shared" si="4"/>
        <v>0</v>
      </c>
      <c r="L49" s="92">
        <f t="shared" si="4"/>
        <v>0</v>
      </c>
      <c r="M49" s="92">
        <f t="shared" si="4"/>
        <v>0</v>
      </c>
      <c r="N49" s="92">
        <f t="shared" si="4"/>
        <v>0</v>
      </c>
      <c r="O49" s="92">
        <f t="shared" si="4"/>
        <v>0</v>
      </c>
      <c r="P49" s="146">
        <f t="shared" si="3"/>
        <v>0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9.5" thickBot="1" x14ac:dyDescent="0.3">
      <c r="A50" s="14">
        <v>11</v>
      </c>
      <c r="B50" s="14" t="s">
        <v>89</v>
      </c>
      <c r="C50" s="15" t="s">
        <v>25</v>
      </c>
      <c r="D50" s="90">
        <f>'Jan 15'!G50</f>
        <v>0</v>
      </c>
      <c r="E50" s="90">
        <f>'Feb 15'!G50</f>
        <v>0</v>
      </c>
      <c r="F50" s="90">
        <f>'Mar 15'!G50</f>
        <v>0</v>
      </c>
      <c r="G50" s="90">
        <f>'Apr 15'!G50</f>
        <v>0</v>
      </c>
      <c r="H50" s="90">
        <f>'May 15'!G50</f>
        <v>0</v>
      </c>
      <c r="I50" s="62">
        <f>'Jun 15'!G50</f>
        <v>0</v>
      </c>
      <c r="J50" s="90">
        <f>'Jul 15'!G50</f>
        <v>0</v>
      </c>
      <c r="K50" s="90">
        <f>'Aug 15'!G50</f>
        <v>0</v>
      </c>
      <c r="L50" s="90">
        <f>'Sep 15'!G50</f>
        <v>0</v>
      </c>
      <c r="M50" s="90">
        <f>'Oct 15'!G50</f>
        <v>0</v>
      </c>
      <c r="N50" s="90">
        <f>'Nov 15'!G50</f>
        <v>0</v>
      </c>
      <c r="O50" s="142">
        <f>'Dec 15'!G50</f>
        <v>0</v>
      </c>
      <c r="P50" s="82">
        <f t="shared" si="3"/>
        <v>0</v>
      </c>
    </row>
    <row r="51" spans="1:27" ht="19.5" thickBot="1" x14ac:dyDescent="0.3">
      <c r="A51" s="14">
        <v>12</v>
      </c>
      <c r="B51" s="19" t="s">
        <v>93</v>
      </c>
      <c r="C51" s="20" t="s">
        <v>91</v>
      </c>
      <c r="D51" s="90">
        <f>'Jan 15'!G51</f>
        <v>0</v>
      </c>
      <c r="E51" s="90">
        <f>'Feb 15'!G51</f>
        <v>0</v>
      </c>
      <c r="F51" s="90">
        <f>'Mar 15'!G51</f>
        <v>0</v>
      </c>
      <c r="G51" s="90">
        <f>'Apr 15'!G51</f>
        <v>0</v>
      </c>
      <c r="H51" s="90">
        <f>'May 15'!G51</f>
        <v>0</v>
      </c>
      <c r="I51" s="62">
        <f>'Jun 15'!G51</f>
        <v>0</v>
      </c>
      <c r="J51" s="90">
        <f>'Jul 15'!G51</f>
        <v>0</v>
      </c>
      <c r="K51" s="90">
        <f>'Aug 15'!G51</f>
        <v>0</v>
      </c>
      <c r="L51" s="90">
        <f>'Sep 15'!G51</f>
        <v>0</v>
      </c>
      <c r="M51" s="90">
        <f>'Oct 15'!G51</f>
        <v>0</v>
      </c>
      <c r="N51" s="90">
        <f>'Nov 15'!G51</f>
        <v>0</v>
      </c>
      <c r="O51" s="142">
        <f>'Dec 15'!G51</f>
        <v>0</v>
      </c>
      <c r="P51" s="82">
        <f t="shared" si="3"/>
        <v>0</v>
      </c>
    </row>
    <row r="52" spans="1:27" ht="19.5" thickBot="1" x14ac:dyDescent="0.3">
      <c r="A52" s="14">
        <v>13</v>
      </c>
      <c r="B52" s="14" t="s">
        <v>26</v>
      </c>
      <c r="C52" s="15"/>
      <c r="D52" s="90">
        <f>'Jan 15'!G52</f>
        <v>0</v>
      </c>
      <c r="E52" s="90">
        <f>'Feb 15'!G52</f>
        <v>0</v>
      </c>
      <c r="F52" s="90">
        <f>'Mar 15'!G52</f>
        <v>0</v>
      </c>
      <c r="G52" s="90">
        <f>'Apr 15'!G52</f>
        <v>0</v>
      </c>
      <c r="H52" s="90">
        <f>'May 15'!G52</f>
        <v>0</v>
      </c>
      <c r="I52" s="62">
        <f>'Jun 15'!G52</f>
        <v>0</v>
      </c>
      <c r="J52" s="90">
        <f>'Jul 15'!G52</f>
        <v>0</v>
      </c>
      <c r="K52" s="90">
        <f>'Aug 15'!G52</f>
        <v>0</v>
      </c>
      <c r="L52" s="90">
        <f>'Sep 15'!G52</f>
        <v>0</v>
      </c>
      <c r="M52" s="90">
        <f>'Oct 15'!G52</f>
        <v>0</v>
      </c>
      <c r="N52" s="90">
        <f>'Nov 15'!G52</f>
        <v>0</v>
      </c>
      <c r="O52" s="142">
        <f>'Dec 15'!G52</f>
        <v>0</v>
      </c>
      <c r="P52" s="82">
        <f t="shared" si="3"/>
        <v>0</v>
      </c>
    </row>
    <row r="53" spans="1:27" ht="19.5" thickBot="1" x14ac:dyDescent="0.3">
      <c r="A53" s="14">
        <v>14</v>
      </c>
      <c r="B53" s="14" t="s">
        <v>17</v>
      </c>
      <c r="C53" s="15" t="s">
        <v>9</v>
      </c>
      <c r="D53" s="90">
        <f>'Jan 15'!G53</f>
        <v>0</v>
      </c>
      <c r="E53" s="90">
        <f>'Feb 15'!G53</f>
        <v>0</v>
      </c>
      <c r="F53" s="90">
        <f>'Mar 15'!G53</f>
        <v>0</v>
      </c>
      <c r="G53" s="90">
        <f>'Apr 15'!G53</f>
        <v>0</v>
      </c>
      <c r="H53" s="90">
        <f>'May 15'!G53</f>
        <v>0</v>
      </c>
      <c r="I53" s="62">
        <f>'Jun 15'!G53</f>
        <v>0</v>
      </c>
      <c r="J53" s="90">
        <f>'Jul 15'!G53</f>
        <v>0</v>
      </c>
      <c r="K53" s="90">
        <f>'Aug 15'!G53</f>
        <v>0</v>
      </c>
      <c r="L53" s="90">
        <f>'Sep 15'!G53</f>
        <v>0</v>
      </c>
      <c r="M53" s="90">
        <f>'Oct 15'!G53</f>
        <v>0</v>
      </c>
      <c r="N53" s="90">
        <f>'Nov 15'!G53</f>
        <v>0</v>
      </c>
      <c r="O53" s="142">
        <f>'Dec 15'!G53</f>
        <v>0</v>
      </c>
      <c r="P53" s="82">
        <f t="shared" si="3"/>
        <v>0</v>
      </c>
    </row>
    <row r="54" spans="1:27" ht="30.75" thickBot="1" x14ac:dyDescent="0.3">
      <c r="A54" s="14">
        <v>15</v>
      </c>
      <c r="B54" s="14" t="s">
        <v>74</v>
      </c>
      <c r="C54" s="15" t="s">
        <v>73</v>
      </c>
      <c r="D54" s="90">
        <f>'Jan 15'!G54</f>
        <v>0</v>
      </c>
      <c r="E54" s="90">
        <f>'Feb 15'!G54</f>
        <v>0</v>
      </c>
      <c r="F54" s="90">
        <f>'Mar 15'!G54</f>
        <v>0</v>
      </c>
      <c r="G54" s="90">
        <f>'Apr 15'!G54</f>
        <v>0</v>
      </c>
      <c r="H54" s="90">
        <f>'May 15'!G54</f>
        <v>0</v>
      </c>
      <c r="I54" s="62">
        <f>'Jun 15'!G54</f>
        <v>0</v>
      </c>
      <c r="J54" s="90">
        <f>'Jul 15'!G54</f>
        <v>0</v>
      </c>
      <c r="K54" s="90">
        <f>'Aug 15'!G54</f>
        <v>0</v>
      </c>
      <c r="L54" s="90">
        <f>'Sep 15'!G54</f>
        <v>0</v>
      </c>
      <c r="M54" s="90">
        <f>'Oct 15'!G54</f>
        <v>0</v>
      </c>
      <c r="N54" s="90">
        <f>'Nov 15'!G54</f>
        <v>0</v>
      </c>
      <c r="O54" s="142">
        <f>'Dec 15'!G54</f>
        <v>0</v>
      </c>
      <c r="P54" s="82">
        <f t="shared" si="3"/>
        <v>0</v>
      </c>
    </row>
    <row r="55" spans="1:27" ht="30.75" thickBot="1" x14ac:dyDescent="0.3">
      <c r="A55" s="14">
        <v>16</v>
      </c>
      <c r="B55" s="14" t="s">
        <v>72</v>
      </c>
      <c r="C55" s="15" t="s">
        <v>73</v>
      </c>
      <c r="D55" s="90">
        <f>'Jan 15'!G55</f>
        <v>0</v>
      </c>
      <c r="E55" s="90">
        <f>'Feb 15'!G55</f>
        <v>0</v>
      </c>
      <c r="F55" s="90">
        <f>'Mar 15'!G55</f>
        <v>0</v>
      </c>
      <c r="G55" s="90">
        <f>'Apr 15'!G55</f>
        <v>0</v>
      </c>
      <c r="H55" s="90">
        <f>'May 15'!G55</f>
        <v>0</v>
      </c>
      <c r="I55" s="62">
        <f>'Jun 15'!G55</f>
        <v>0</v>
      </c>
      <c r="J55" s="90">
        <f>'Jul 15'!G55</f>
        <v>0</v>
      </c>
      <c r="K55" s="90">
        <f>'Aug 15'!G55</f>
        <v>0</v>
      </c>
      <c r="L55" s="90">
        <f>'Sep 15'!G55</f>
        <v>0</v>
      </c>
      <c r="M55" s="90">
        <f>'Oct 15'!G55</f>
        <v>0</v>
      </c>
      <c r="N55" s="90">
        <f>'Nov 15'!G55</f>
        <v>0</v>
      </c>
      <c r="O55" s="142">
        <f>'Dec 15'!G55</f>
        <v>0</v>
      </c>
      <c r="P55" s="82">
        <f t="shared" si="3"/>
        <v>0</v>
      </c>
    </row>
    <row r="56" spans="1:27" ht="19.5" thickBot="1" x14ac:dyDescent="0.3">
      <c r="A56" s="14">
        <v>17</v>
      </c>
      <c r="B56" s="14" t="s">
        <v>71</v>
      </c>
      <c r="C56" s="15"/>
      <c r="D56" s="90">
        <f>'Jan 15'!G56</f>
        <v>0</v>
      </c>
      <c r="E56" s="90">
        <f>'Feb 15'!G56</f>
        <v>0</v>
      </c>
      <c r="F56" s="90">
        <f>'Mar 15'!G56</f>
        <v>0</v>
      </c>
      <c r="G56" s="90">
        <f>'Apr 15'!G56</f>
        <v>0</v>
      </c>
      <c r="H56" s="90">
        <f>'May 15'!G56</f>
        <v>0</v>
      </c>
      <c r="I56" s="62">
        <f>'Jun 15'!G56</f>
        <v>0</v>
      </c>
      <c r="J56" s="90">
        <f>'Jul 15'!G56</f>
        <v>0</v>
      </c>
      <c r="K56" s="90">
        <f>'Aug 15'!G56</f>
        <v>0</v>
      </c>
      <c r="L56" s="90">
        <f>'Sep 15'!G56</f>
        <v>0</v>
      </c>
      <c r="M56" s="90">
        <f>'Oct 15'!G56</f>
        <v>0</v>
      </c>
      <c r="N56" s="90">
        <f>'Nov 15'!G56</f>
        <v>0</v>
      </c>
      <c r="O56" s="142">
        <f>'Dec 15'!G56</f>
        <v>0</v>
      </c>
      <c r="P56" s="82">
        <f t="shared" si="3"/>
        <v>0</v>
      </c>
    </row>
    <row r="57" spans="1:27" ht="19.5" thickBot="1" x14ac:dyDescent="0.3">
      <c r="A57" s="14">
        <v>18</v>
      </c>
      <c r="B57" s="19" t="s">
        <v>88</v>
      </c>
      <c r="C57" s="15" t="s">
        <v>52</v>
      </c>
      <c r="D57" s="90">
        <f>'Jan 15'!G57</f>
        <v>0</v>
      </c>
      <c r="E57" s="90">
        <f>'Feb 15'!G57</f>
        <v>0</v>
      </c>
      <c r="F57" s="90">
        <f>'Mar 15'!G57</f>
        <v>0</v>
      </c>
      <c r="G57" s="90">
        <f>'Apr 15'!G57</f>
        <v>0</v>
      </c>
      <c r="H57" s="90">
        <f>'May 15'!G57</f>
        <v>0</v>
      </c>
      <c r="I57" s="62">
        <f>'Jun 15'!G57</f>
        <v>0</v>
      </c>
      <c r="J57" s="90">
        <f>'Jul 15'!G57</f>
        <v>0</v>
      </c>
      <c r="K57" s="90">
        <f>'Aug 15'!G57</f>
        <v>0</v>
      </c>
      <c r="L57" s="90">
        <f>'Sep 15'!G57</f>
        <v>0</v>
      </c>
      <c r="M57" s="90">
        <f>'Oct 15'!G57</f>
        <v>0</v>
      </c>
      <c r="N57" s="90">
        <f>'Nov 15'!G57</f>
        <v>0</v>
      </c>
      <c r="O57" s="142">
        <f>'Dec 15'!G57</f>
        <v>0</v>
      </c>
      <c r="P57" s="82">
        <f t="shared" si="3"/>
        <v>0</v>
      </c>
    </row>
    <row r="58" spans="1:27" ht="19.5" thickBot="1" x14ac:dyDescent="0.3">
      <c r="A58" s="14"/>
      <c r="B58" s="19"/>
      <c r="C58" s="20" t="s">
        <v>53</v>
      </c>
      <c r="D58" s="90">
        <f>'Jan 15'!G58</f>
        <v>0</v>
      </c>
      <c r="E58" s="90">
        <f>'Feb 15'!G58</f>
        <v>0</v>
      </c>
      <c r="F58" s="90">
        <f>'Mar 15'!G58</f>
        <v>0</v>
      </c>
      <c r="G58" s="90">
        <f>'Apr 15'!G58</f>
        <v>0</v>
      </c>
      <c r="H58" s="90">
        <f>'May 15'!G58</f>
        <v>0</v>
      </c>
      <c r="I58" s="62">
        <f>'Jun 15'!G58</f>
        <v>0</v>
      </c>
      <c r="J58" s="90">
        <f>'Jul 15'!G58</f>
        <v>0</v>
      </c>
      <c r="K58" s="90">
        <f>'Aug 15'!G58</f>
        <v>0</v>
      </c>
      <c r="L58" s="90">
        <f>'Sep 15'!G58</f>
        <v>0</v>
      </c>
      <c r="M58" s="90">
        <f>'Oct 15'!G58</f>
        <v>0</v>
      </c>
      <c r="N58" s="90">
        <f>'Nov 15'!G58</f>
        <v>0</v>
      </c>
      <c r="O58" s="142">
        <f>'Dec 15'!G58</f>
        <v>0</v>
      </c>
      <c r="P58" s="82">
        <f t="shared" si="3"/>
        <v>0</v>
      </c>
    </row>
    <row r="59" spans="1:27" ht="19.5" thickBot="1" x14ac:dyDescent="0.3">
      <c r="A59" s="14"/>
      <c r="B59" s="19"/>
      <c r="C59" s="20" t="s">
        <v>61</v>
      </c>
      <c r="D59" s="90">
        <f>'Jan 15'!G59</f>
        <v>0</v>
      </c>
      <c r="E59" s="90">
        <f>'Feb 15'!G59</f>
        <v>0</v>
      </c>
      <c r="F59" s="90">
        <f>'Mar 15'!G59</f>
        <v>0</v>
      </c>
      <c r="G59" s="90">
        <f>'Apr 15'!G59</f>
        <v>0</v>
      </c>
      <c r="H59" s="90">
        <f>'May 15'!G59</f>
        <v>0</v>
      </c>
      <c r="I59" s="62">
        <f>'Jun 15'!G59</f>
        <v>0</v>
      </c>
      <c r="J59" s="90">
        <f>'Jul 15'!G59</f>
        <v>0</v>
      </c>
      <c r="K59" s="90">
        <f>'Aug 15'!G59</f>
        <v>0</v>
      </c>
      <c r="L59" s="90">
        <f>'Sep 15'!G59</f>
        <v>0</v>
      </c>
      <c r="M59" s="90">
        <f>'Oct 15'!G59</f>
        <v>0</v>
      </c>
      <c r="N59" s="90">
        <f>'Nov 15'!G59</f>
        <v>0</v>
      </c>
      <c r="O59" s="142">
        <f>'Dec 15'!G59</f>
        <v>0</v>
      </c>
      <c r="P59" s="82">
        <f t="shared" si="3"/>
        <v>0</v>
      </c>
    </row>
    <row r="60" spans="1:27" ht="19.5" thickBot="1" x14ac:dyDescent="0.3">
      <c r="A60" s="14"/>
      <c r="B60" s="19"/>
      <c r="C60" s="20" t="s">
        <v>62</v>
      </c>
      <c r="D60" s="90">
        <f>'Jan 15'!G60</f>
        <v>0</v>
      </c>
      <c r="E60" s="90">
        <f>'Feb 15'!G60</f>
        <v>0</v>
      </c>
      <c r="F60" s="90">
        <f>'Mar 15'!G60</f>
        <v>0</v>
      </c>
      <c r="G60" s="90">
        <f>'Apr 15'!G60</f>
        <v>0</v>
      </c>
      <c r="H60" s="90">
        <f>'May 15'!G60</f>
        <v>0</v>
      </c>
      <c r="I60" s="62">
        <f>'Jun 15'!G60</f>
        <v>0</v>
      </c>
      <c r="J60" s="90">
        <f>'Jul 15'!G60</f>
        <v>0</v>
      </c>
      <c r="K60" s="90">
        <f>'Aug 15'!G60</f>
        <v>0</v>
      </c>
      <c r="L60" s="90">
        <f>'Sep 15'!G60</f>
        <v>0</v>
      </c>
      <c r="M60" s="90">
        <f>'Oct 15'!G60</f>
        <v>0</v>
      </c>
      <c r="N60" s="90">
        <f>'Nov 15'!G60</f>
        <v>0</v>
      </c>
      <c r="O60" s="142">
        <f>'Dec 15'!G60</f>
        <v>0</v>
      </c>
      <c r="P60" s="82">
        <f t="shared" si="3"/>
        <v>0</v>
      </c>
    </row>
    <row r="61" spans="1:27" ht="19.5" thickBot="1" x14ac:dyDescent="0.3">
      <c r="A61" s="14"/>
      <c r="B61" s="19"/>
      <c r="C61" s="20" t="s">
        <v>59</v>
      </c>
      <c r="D61" s="90">
        <f>'Jan 15'!G61</f>
        <v>0</v>
      </c>
      <c r="E61" s="90">
        <f>'Feb 15'!G61</f>
        <v>0</v>
      </c>
      <c r="F61" s="90">
        <f>'Mar 15'!G61</f>
        <v>0</v>
      </c>
      <c r="G61" s="90">
        <f>'Apr 15'!G61</f>
        <v>0</v>
      </c>
      <c r="H61" s="90">
        <f>'May 15'!G61</f>
        <v>0</v>
      </c>
      <c r="I61" s="62">
        <f>'Jun 15'!G61</f>
        <v>0</v>
      </c>
      <c r="J61" s="90">
        <f>'Jul 15'!G61</f>
        <v>0</v>
      </c>
      <c r="K61" s="90">
        <f>'Aug 15'!G61</f>
        <v>0</v>
      </c>
      <c r="L61" s="90">
        <f>'Sep 15'!G61</f>
        <v>0</v>
      </c>
      <c r="M61" s="90">
        <f>'Oct 15'!G61</f>
        <v>0</v>
      </c>
      <c r="N61" s="90">
        <f>'Nov 15'!G61</f>
        <v>0</v>
      </c>
      <c r="O61" s="142">
        <f>'Dec 15'!G61</f>
        <v>0</v>
      </c>
      <c r="P61" s="82">
        <f t="shared" si="3"/>
        <v>0</v>
      </c>
    </row>
    <row r="62" spans="1:27" ht="19.5" thickBot="1" x14ac:dyDescent="0.3">
      <c r="A62" s="14"/>
      <c r="B62" s="19"/>
      <c r="C62" s="20" t="s">
        <v>60</v>
      </c>
      <c r="D62" s="90">
        <f>'Jan 15'!G62</f>
        <v>0</v>
      </c>
      <c r="E62" s="90">
        <f>'Feb 15'!G62</f>
        <v>0</v>
      </c>
      <c r="F62" s="90">
        <f>'Mar 15'!G62</f>
        <v>0</v>
      </c>
      <c r="G62" s="90">
        <f>'Apr 15'!G62</f>
        <v>0</v>
      </c>
      <c r="H62" s="90">
        <f>'May 15'!G62</f>
        <v>0</v>
      </c>
      <c r="I62" s="62">
        <f>'Jun 15'!G62</f>
        <v>0</v>
      </c>
      <c r="J62" s="90">
        <f>'Jul 15'!G62</f>
        <v>0</v>
      </c>
      <c r="K62" s="90">
        <f>'Aug 15'!G62</f>
        <v>0</v>
      </c>
      <c r="L62" s="90">
        <f>'Sep 15'!G62</f>
        <v>0</v>
      </c>
      <c r="M62" s="90">
        <f>'Oct 15'!G62</f>
        <v>0</v>
      </c>
      <c r="N62" s="90">
        <f>'Nov 15'!G62</f>
        <v>0</v>
      </c>
      <c r="O62" s="142">
        <f>'Dec 15'!G62</f>
        <v>0</v>
      </c>
      <c r="P62" s="82">
        <f t="shared" si="3"/>
        <v>0</v>
      </c>
    </row>
    <row r="63" spans="1:27" ht="19.5" thickBot="1" x14ac:dyDescent="0.3">
      <c r="A63" s="14"/>
      <c r="B63" s="19"/>
      <c r="C63" s="20" t="s">
        <v>43</v>
      </c>
      <c r="D63" s="90">
        <f>'Jan 15'!G63</f>
        <v>0</v>
      </c>
      <c r="E63" s="90">
        <f>'Feb 15'!G63</f>
        <v>0</v>
      </c>
      <c r="F63" s="90">
        <f>'Mar 15'!G63</f>
        <v>0</v>
      </c>
      <c r="G63" s="90">
        <f>'Apr 15'!G63</f>
        <v>0</v>
      </c>
      <c r="H63" s="90">
        <f>'May 15'!G63</f>
        <v>0</v>
      </c>
      <c r="I63" s="62">
        <f>'Jun 15'!G63</f>
        <v>0</v>
      </c>
      <c r="J63" s="90">
        <f>'Jul 15'!G63</f>
        <v>0</v>
      </c>
      <c r="K63" s="90">
        <f>'Aug 15'!G63</f>
        <v>0</v>
      </c>
      <c r="L63" s="90">
        <f>'Sep 15'!G63</f>
        <v>0</v>
      </c>
      <c r="M63" s="90">
        <f>'Oct 15'!G63</f>
        <v>0</v>
      </c>
      <c r="N63" s="90">
        <f>'Nov 15'!G63</f>
        <v>0</v>
      </c>
      <c r="O63" s="142">
        <f>'Dec 15'!G63</f>
        <v>0</v>
      </c>
      <c r="P63" s="82">
        <f t="shared" si="3"/>
        <v>0</v>
      </c>
    </row>
    <row r="64" spans="1:27" ht="19.5" thickBot="1" x14ac:dyDescent="0.3">
      <c r="A64" s="14">
        <v>19</v>
      </c>
      <c r="B64" s="19" t="s">
        <v>21</v>
      </c>
      <c r="C64" s="20" t="s">
        <v>18</v>
      </c>
      <c r="D64" s="90">
        <f>'Jan 15'!G64</f>
        <v>0</v>
      </c>
      <c r="E64" s="90">
        <f>'Feb 15'!G64</f>
        <v>0</v>
      </c>
      <c r="F64" s="90">
        <f>'Mar 15'!G64</f>
        <v>0</v>
      </c>
      <c r="G64" s="90">
        <f>'Apr 15'!G64</f>
        <v>0</v>
      </c>
      <c r="H64" s="90">
        <f>'May 15'!G64</f>
        <v>0</v>
      </c>
      <c r="I64" s="62">
        <f>'Jun 15'!G64</f>
        <v>0</v>
      </c>
      <c r="J64" s="90">
        <f>'Jul 15'!G64</f>
        <v>0</v>
      </c>
      <c r="K64" s="90">
        <f>'Aug 15'!G64</f>
        <v>0</v>
      </c>
      <c r="L64" s="90">
        <f>'Sep 15'!G64</f>
        <v>0</v>
      </c>
      <c r="M64" s="90">
        <f>'Oct 15'!G64</f>
        <v>0</v>
      </c>
      <c r="N64" s="90">
        <f>'Nov 15'!G64</f>
        <v>0</v>
      </c>
      <c r="O64" s="142">
        <f>'Dec 15'!G64</f>
        <v>0</v>
      </c>
      <c r="P64" s="82">
        <f t="shared" si="3"/>
        <v>0</v>
      </c>
    </row>
    <row r="65" spans="1:27" ht="19.5" thickBot="1" x14ac:dyDescent="0.3">
      <c r="A65" s="14">
        <v>20</v>
      </c>
      <c r="B65" s="19" t="s">
        <v>94</v>
      </c>
      <c r="C65" s="20"/>
      <c r="D65" s="90">
        <f>'Jan 15'!G65</f>
        <v>0</v>
      </c>
      <c r="E65" s="90">
        <f>'Feb 15'!G65</f>
        <v>0</v>
      </c>
      <c r="F65" s="90">
        <f>'Mar 15'!G65</f>
        <v>0</v>
      </c>
      <c r="G65" s="90">
        <f>'Apr 15'!G65</f>
        <v>0</v>
      </c>
      <c r="H65" s="90">
        <f>'May 15'!G65</f>
        <v>0</v>
      </c>
      <c r="I65" s="62">
        <f>'Jun 15'!G65</f>
        <v>0</v>
      </c>
      <c r="J65" s="90">
        <f>'Jul 15'!G65</f>
        <v>0</v>
      </c>
      <c r="K65" s="90">
        <f>'Aug 15'!G65</f>
        <v>0</v>
      </c>
      <c r="L65" s="90">
        <f>'Sep 15'!G65</f>
        <v>0</v>
      </c>
      <c r="M65" s="90">
        <f>'Oct 15'!G65</f>
        <v>0</v>
      </c>
      <c r="N65" s="90">
        <f>'Nov 15'!G65</f>
        <v>0</v>
      </c>
      <c r="O65" s="142">
        <f>'Dec 15'!G65</f>
        <v>0</v>
      </c>
      <c r="P65" s="82">
        <f t="shared" si="3"/>
        <v>0</v>
      </c>
    </row>
    <row r="66" spans="1:27" ht="19.5" thickBot="1" x14ac:dyDescent="0.3">
      <c r="A66" s="14" t="s">
        <v>95</v>
      </c>
      <c r="B66" s="19" t="s">
        <v>96</v>
      </c>
      <c r="C66" s="20"/>
      <c r="D66" s="90">
        <f>'Jan 15'!G66</f>
        <v>0</v>
      </c>
      <c r="E66" s="90">
        <f>'Feb 15'!G66</f>
        <v>0</v>
      </c>
      <c r="F66" s="90">
        <f>'Mar 15'!G66</f>
        <v>0</v>
      </c>
      <c r="G66" s="90">
        <f>'Apr 15'!G66</f>
        <v>0</v>
      </c>
      <c r="H66" s="90">
        <f>'May 15'!G66</f>
        <v>0</v>
      </c>
      <c r="I66" s="62">
        <f>'Jun 15'!G66</f>
        <v>0</v>
      </c>
      <c r="J66" s="90">
        <f>'Jul 15'!G66</f>
        <v>0</v>
      </c>
      <c r="K66" s="90">
        <f>'Aug 15'!G66</f>
        <v>0</v>
      </c>
      <c r="L66" s="90">
        <f>'Sep 15'!G66</f>
        <v>0</v>
      </c>
      <c r="M66" s="90">
        <f>'Oct 15'!G66</f>
        <v>0</v>
      </c>
      <c r="N66" s="90">
        <f>'Nov 15'!G66</f>
        <v>0</v>
      </c>
      <c r="O66" s="142">
        <f>'Dec 15'!G66</f>
        <v>0</v>
      </c>
      <c r="P66" s="82">
        <f t="shared" si="3"/>
        <v>0</v>
      </c>
    </row>
    <row r="67" spans="1:27" ht="18.75" x14ac:dyDescent="0.25">
      <c r="A67" s="14"/>
      <c r="B67" s="63" t="s">
        <v>114</v>
      </c>
      <c r="C67" s="64"/>
      <c r="D67" s="65">
        <f>D65+D66</f>
        <v>0</v>
      </c>
      <c r="E67" s="143">
        <f t="shared" ref="E67:O67" si="5">E65+E66</f>
        <v>0</v>
      </c>
      <c r="F67" s="143">
        <f t="shared" si="5"/>
        <v>0</v>
      </c>
      <c r="G67" s="143">
        <f t="shared" si="5"/>
        <v>0</v>
      </c>
      <c r="H67" s="143">
        <f t="shared" si="5"/>
        <v>0</v>
      </c>
      <c r="I67" s="143">
        <f t="shared" si="5"/>
        <v>0</v>
      </c>
      <c r="J67" s="143">
        <f t="shared" si="5"/>
        <v>0</v>
      </c>
      <c r="K67" s="143">
        <f t="shared" si="5"/>
        <v>0</v>
      </c>
      <c r="L67" s="143">
        <f t="shared" si="5"/>
        <v>0</v>
      </c>
      <c r="M67" s="143">
        <f t="shared" si="5"/>
        <v>0</v>
      </c>
      <c r="N67" s="143">
        <f t="shared" si="5"/>
        <v>0</v>
      </c>
      <c r="O67" s="143">
        <f t="shared" si="5"/>
        <v>0</v>
      </c>
      <c r="P67" s="146">
        <f t="shared" si="3"/>
        <v>0</v>
      </c>
    </row>
    <row r="68" spans="1:27" ht="19.5" thickBot="1" x14ac:dyDescent="0.3">
      <c r="A68" s="26" t="s">
        <v>37</v>
      </c>
      <c r="B68" s="23"/>
      <c r="C68" s="24"/>
      <c r="D68" s="25"/>
      <c r="E68" s="25"/>
      <c r="F68" s="25"/>
      <c r="G68" s="54"/>
      <c r="H68" s="55"/>
      <c r="I68" s="56"/>
      <c r="J68" s="57"/>
      <c r="K68" s="58"/>
      <c r="L68" s="59"/>
      <c r="M68" s="57"/>
      <c r="N68" s="58"/>
      <c r="O68" s="59"/>
      <c r="P68" s="6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2.25" thickBot="1" x14ac:dyDescent="0.3">
      <c r="A69" s="14">
        <v>21</v>
      </c>
      <c r="B69" s="27" t="s">
        <v>63</v>
      </c>
      <c r="C69" s="15" t="s">
        <v>79</v>
      </c>
      <c r="D69" s="142">
        <f>'Jan 15'!G69</f>
        <v>0</v>
      </c>
      <c r="E69" s="142">
        <f>'Feb 15'!G69</f>
        <v>0</v>
      </c>
      <c r="F69" s="142">
        <f>'Mar 15'!G69</f>
        <v>0</v>
      </c>
      <c r="G69" s="142">
        <f>'Apr 15'!G69</f>
        <v>0</v>
      </c>
      <c r="H69" s="142">
        <f>'May 15'!G69</f>
        <v>0</v>
      </c>
      <c r="I69" s="62">
        <f>'Jun 15'!G69</f>
        <v>0</v>
      </c>
      <c r="J69" s="142">
        <f>'Jul 15'!G69</f>
        <v>0</v>
      </c>
      <c r="K69" s="142">
        <f>'Aug 15'!G69</f>
        <v>0</v>
      </c>
      <c r="L69" s="142">
        <f>'Sep 15'!G69</f>
        <v>0</v>
      </c>
      <c r="M69" s="142">
        <f>'Oct 15'!G69</f>
        <v>0</v>
      </c>
      <c r="N69" s="142">
        <f>'Nov 15'!G69</f>
        <v>0</v>
      </c>
      <c r="O69" s="142">
        <f>'Dec 15'!G69</f>
        <v>0</v>
      </c>
      <c r="P69" s="82">
        <f t="shared" ref="P69:P78" si="6">SUM(D69:O69)</f>
        <v>0</v>
      </c>
    </row>
    <row r="70" spans="1:27" ht="27.75" customHeight="1" thickBot="1" x14ac:dyDescent="0.3">
      <c r="A70" s="14"/>
      <c r="B70" s="14"/>
      <c r="C70" s="15" t="s">
        <v>50</v>
      </c>
      <c r="D70" s="142">
        <f>'Jan 15'!G70</f>
        <v>0</v>
      </c>
      <c r="E70" s="142">
        <f>'Feb 15'!G70</f>
        <v>0</v>
      </c>
      <c r="F70" s="142">
        <f>'Mar 15'!G70</f>
        <v>0</v>
      </c>
      <c r="G70" s="142">
        <f>'Apr 15'!G70</f>
        <v>0</v>
      </c>
      <c r="H70" s="142">
        <f>'May 15'!G70</f>
        <v>0</v>
      </c>
      <c r="I70" s="62">
        <f>'Jun 15'!G70</f>
        <v>0</v>
      </c>
      <c r="J70" s="142">
        <f>'Jul 15'!G70</f>
        <v>0</v>
      </c>
      <c r="K70" s="142">
        <f>'Aug 15'!G70</f>
        <v>0</v>
      </c>
      <c r="L70" s="142">
        <f>'Sep 15'!G70</f>
        <v>0</v>
      </c>
      <c r="M70" s="142">
        <f>'Oct 15'!G70</f>
        <v>0</v>
      </c>
      <c r="N70" s="142">
        <f>'Nov 15'!G70</f>
        <v>0</v>
      </c>
      <c r="O70" s="142">
        <f>'Dec 15'!G70</f>
        <v>0</v>
      </c>
      <c r="P70" s="82">
        <f t="shared" si="6"/>
        <v>0</v>
      </c>
    </row>
    <row r="71" spans="1:27" ht="19.5" thickBot="1" x14ac:dyDescent="0.3">
      <c r="A71" s="14"/>
      <c r="B71" s="14"/>
      <c r="C71" s="15" t="s">
        <v>46</v>
      </c>
      <c r="D71" s="142">
        <f>'Jan 15'!G71</f>
        <v>0</v>
      </c>
      <c r="E71" s="142">
        <f>'Feb 15'!G71</f>
        <v>0</v>
      </c>
      <c r="F71" s="142">
        <f>'Mar 15'!G71</f>
        <v>0</v>
      </c>
      <c r="G71" s="142">
        <f>'Apr 15'!G71</f>
        <v>0</v>
      </c>
      <c r="H71" s="142">
        <f>'May 15'!G71</f>
        <v>0</v>
      </c>
      <c r="I71" s="62">
        <f>'Jun 15'!G71</f>
        <v>0</v>
      </c>
      <c r="J71" s="142">
        <f>'Jul 15'!G71</f>
        <v>0</v>
      </c>
      <c r="K71" s="142">
        <f>'Aug 15'!G71</f>
        <v>0</v>
      </c>
      <c r="L71" s="142">
        <f>'Sep 15'!G71</f>
        <v>0</v>
      </c>
      <c r="M71" s="142">
        <f>'Oct 15'!G71</f>
        <v>0</v>
      </c>
      <c r="N71" s="142">
        <f>'Nov 15'!G71</f>
        <v>0</v>
      </c>
      <c r="O71" s="142">
        <f>'Dec 15'!G71</f>
        <v>0</v>
      </c>
      <c r="P71" s="82">
        <f t="shared" si="6"/>
        <v>0</v>
      </c>
    </row>
    <row r="72" spans="1:27" ht="19.5" thickBot="1" x14ac:dyDescent="0.3">
      <c r="A72" s="14"/>
      <c r="B72" s="14"/>
      <c r="C72" s="15" t="s">
        <v>49</v>
      </c>
      <c r="D72" s="142">
        <f>'Jan 15'!G72</f>
        <v>0</v>
      </c>
      <c r="E72" s="142">
        <f>'Feb 15'!G72</f>
        <v>0</v>
      </c>
      <c r="F72" s="142">
        <f>'Mar 15'!G72</f>
        <v>0</v>
      </c>
      <c r="G72" s="142">
        <f>'Apr 15'!G72</f>
        <v>0</v>
      </c>
      <c r="H72" s="142">
        <f>'May 15'!G72</f>
        <v>0</v>
      </c>
      <c r="I72" s="62">
        <f>'Jun 15'!G72</f>
        <v>0</v>
      </c>
      <c r="J72" s="142">
        <f>'Jul 15'!G72</f>
        <v>0</v>
      </c>
      <c r="K72" s="142">
        <f>'Aug 15'!G72</f>
        <v>0</v>
      </c>
      <c r="L72" s="142">
        <f>'Sep 15'!G72</f>
        <v>0</v>
      </c>
      <c r="M72" s="142">
        <f>'Oct 15'!G72</f>
        <v>0</v>
      </c>
      <c r="N72" s="142">
        <f>'Nov 15'!G72</f>
        <v>0</v>
      </c>
      <c r="O72" s="142">
        <f>'Dec 15'!G72</f>
        <v>0</v>
      </c>
      <c r="P72" s="82">
        <f t="shared" si="6"/>
        <v>0</v>
      </c>
    </row>
    <row r="73" spans="1:27" ht="19.5" thickBot="1" x14ac:dyDescent="0.3">
      <c r="A73" s="14"/>
      <c r="B73" s="14"/>
      <c r="C73" s="15" t="s">
        <v>51</v>
      </c>
      <c r="D73" s="142">
        <f>'Jan 15'!G73</f>
        <v>0</v>
      </c>
      <c r="E73" s="142">
        <f>'Feb 15'!G73</f>
        <v>0</v>
      </c>
      <c r="F73" s="142">
        <f>'Mar 15'!G73</f>
        <v>0</v>
      </c>
      <c r="G73" s="142">
        <f>'Apr 15'!G73</f>
        <v>0</v>
      </c>
      <c r="H73" s="142">
        <f>'May 15'!G73</f>
        <v>0</v>
      </c>
      <c r="I73" s="62">
        <f>'Jun 15'!G73</f>
        <v>0</v>
      </c>
      <c r="J73" s="142">
        <f>'Jul 15'!G73</f>
        <v>0</v>
      </c>
      <c r="K73" s="142">
        <f>'Aug 15'!G73</f>
        <v>0</v>
      </c>
      <c r="L73" s="142">
        <f>'Sep 15'!G73</f>
        <v>0</v>
      </c>
      <c r="M73" s="142">
        <f>'Oct 15'!G73</f>
        <v>0</v>
      </c>
      <c r="N73" s="142">
        <f>'Nov 15'!G73</f>
        <v>0</v>
      </c>
      <c r="O73" s="142">
        <f>'Dec 15'!G73</f>
        <v>0</v>
      </c>
      <c r="P73" s="82">
        <f t="shared" si="6"/>
        <v>0</v>
      </c>
    </row>
    <row r="74" spans="1:27" ht="19.5" thickBot="1" x14ac:dyDescent="0.3">
      <c r="A74" s="14"/>
      <c r="B74" s="14"/>
      <c r="C74" s="15" t="s">
        <v>43</v>
      </c>
      <c r="D74" s="142">
        <f>'Jan 15'!G74</f>
        <v>0</v>
      </c>
      <c r="E74" s="142">
        <f>'Feb 15'!G74</f>
        <v>0</v>
      </c>
      <c r="F74" s="142">
        <f>'Mar 15'!G74</f>
        <v>0</v>
      </c>
      <c r="G74" s="142">
        <f>'Apr 15'!G74</f>
        <v>0</v>
      </c>
      <c r="H74" s="142">
        <f>'May 15'!G74</f>
        <v>0</v>
      </c>
      <c r="I74" s="62">
        <f>'Jun 15'!G74</f>
        <v>0</v>
      </c>
      <c r="J74" s="142">
        <f>'Jul 15'!G74</f>
        <v>0</v>
      </c>
      <c r="K74" s="142">
        <f>'Aug 15'!G74</f>
        <v>0</v>
      </c>
      <c r="L74" s="142">
        <f>'Sep 15'!G74</f>
        <v>0</v>
      </c>
      <c r="M74" s="142">
        <f>'Oct 15'!G74</f>
        <v>0</v>
      </c>
      <c r="N74" s="142">
        <f>'Nov 15'!G74</f>
        <v>0</v>
      </c>
      <c r="O74" s="142">
        <f>'Dec 15'!G74</f>
        <v>0</v>
      </c>
      <c r="P74" s="82">
        <f t="shared" si="6"/>
        <v>0</v>
      </c>
    </row>
    <row r="75" spans="1:27" ht="19.5" thickBot="1" x14ac:dyDescent="0.3">
      <c r="A75" s="14">
        <v>22</v>
      </c>
      <c r="B75" s="19" t="s">
        <v>75</v>
      </c>
      <c r="C75" s="15" t="s">
        <v>45</v>
      </c>
      <c r="D75" s="142">
        <f>'Jan 15'!G75</f>
        <v>0</v>
      </c>
      <c r="E75" s="142">
        <f>'Feb 15'!G75</f>
        <v>0</v>
      </c>
      <c r="F75" s="142">
        <f>'Mar 15'!G75</f>
        <v>0</v>
      </c>
      <c r="G75" s="142">
        <f>'Apr 15'!G75</f>
        <v>0</v>
      </c>
      <c r="H75" s="142">
        <f>'May 15'!G75</f>
        <v>0</v>
      </c>
      <c r="I75" s="62">
        <f>'Jun 15'!G75</f>
        <v>0</v>
      </c>
      <c r="J75" s="142">
        <f>'Jul 15'!G75</f>
        <v>0</v>
      </c>
      <c r="K75" s="142">
        <f>'Aug 15'!G75</f>
        <v>0</v>
      </c>
      <c r="L75" s="142">
        <f>'Sep 15'!G75</f>
        <v>0</v>
      </c>
      <c r="M75" s="142">
        <f>'Oct 15'!G75</f>
        <v>0</v>
      </c>
      <c r="N75" s="142">
        <f>'Nov 15'!G75</f>
        <v>0</v>
      </c>
      <c r="O75" s="142">
        <f>'Dec 15'!G75</f>
        <v>0</v>
      </c>
      <c r="P75" s="82">
        <f t="shared" si="6"/>
        <v>0</v>
      </c>
    </row>
    <row r="76" spans="1:27" ht="19.5" thickBot="1" x14ac:dyDescent="0.3">
      <c r="A76" s="14">
        <v>23</v>
      </c>
      <c r="B76" s="19" t="s">
        <v>78</v>
      </c>
      <c r="C76" s="15" t="s">
        <v>77</v>
      </c>
      <c r="D76" s="142">
        <f>'Jan 15'!G76</f>
        <v>0</v>
      </c>
      <c r="E76" s="142">
        <f>'Feb 15'!G76</f>
        <v>0</v>
      </c>
      <c r="F76" s="142">
        <f>'Mar 15'!G76</f>
        <v>0</v>
      </c>
      <c r="G76" s="142">
        <f>'Apr 15'!G76</f>
        <v>0</v>
      </c>
      <c r="H76" s="142">
        <f>'May 15'!G76</f>
        <v>0</v>
      </c>
      <c r="I76" s="62">
        <f>'Jun 15'!G76</f>
        <v>0</v>
      </c>
      <c r="J76" s="142">
        <f>'Jul 15'!G76</f>
        <v>0</v>
      </c>
      <c r="K76" s="142">
        <f>'Aug 15'!G76</f>
        <v>0</v>
      </c>
      <c r="L76" s="142">
        <f>'Sep 15'!G76</f>
        <v>0</v>
      </c>
      <c r="M76" s="142">
        <f>'Oct 15'!G76</f>
        <v>0</v>
      </c>
      <c r="N76" s="142">
        <f>'Nov 15'!G76</f>
        <v>0</v>
      </c>
      <c r="O76" s="142">
        <f>'Dec 15'!G76</f>
        <v>0</v>
      </c>
      <c r="P76" s="82">
        <f t="shared" si="6"/>
        <v>0</v>
      </c>
    </row>
    <row r="77" spans="1:27" ht="19.5" thickBot="1" x14ac:dyDescent="0.3">
      <c r="A77" s="14">
        <v>24</v>
      </c>
      <c r="B77" s="19" t="s">
        <v>76</v>
      </c>
      <c r="C77" s="15" t="s">
        <v>3</v>
      </c>
      <c r="D77" s="142">
        <f>'Jan 15'!G77</f>
        <v>0</v>
      </c>
      <c r="E77" s="142">
        <f>'Feb 15'!G77</f>
        <v>0</v>
      </c>
      <c r="F77" s="142">
        <f>'Mar 15'!G77</f>
        <v>0</v>
      </c>
      <c r="G77" s="142">
        <f>'Apr 15'!G77</f>
        <v>0</v>
      </c>
      <c r="H77" s="142">
        <f>'May 15'!G77</f>
        <v>0</v>
      </c>
      <c r="I77" s="62">
        <f>'Jun 15'!G77</f>
        <v>0</v>
      </c>
      <c r="J77" s="142">
        <f>'Jul 15'!G77</f>
        <v>0</v>
      </c>
      <c r="K77" s="142">
        <f>'Aug 15'!G77</f>
        <v>0</v>
      </c>
      <c r="L77" s="142">
        <f>'Sep 15'!G77</f>
        <v>0</v>
      </c>
      <c r="M77" s="142">
        <f>'Oct 15'!G77</f>
        <v>0</v>
      </c>
      <c r="N77" s="142">
        <f>'Nov 15'!G77</f>
        <v>0</v>
      </c>
      <c r="O77" s="142">
        <f>'Dec 15'!G77</f>
        <v>0</v>
      </c>
      <c r="P77" s="82">
        <f t="shared" si="6"/>
        <v>0</v>
      </c>
    </row>
    <row r="78" spans="1:27" ht="18.75" x14ac:dyDescent="0.25">
      <c r="A78" s="14"/>
      <c r="B78" s="19"/>
      <c r="C78" s="15" t="s">
        <v>92</v>
      </c>
      <c r="D78" s="142">
        <f>'Jan 15'!G78</f>
        <v>0</v>
      </c>
      <c r="E78" s="142">
        <f>'Feb 15'!G78</f>
        <v>0</v>
      </c>
      <c r="F78" s="142">
        <f>'Mar 15'!G78</f>
        <v>0</v>
      </c>
      <c r="G78" s="142">
        <f>'Apr 15'!G78</f>
        <v>0</v>
      </c>
      <c r="H78" s="142">
        <f>'May 15'!G78</f>
        <v>0</v>
      </c>
      <c r="I78" s="62">
        <f>'Jun 15'!G78</f>
        <v>0</v>
      </c>
      <c r="J78" s="142">
        <f>'Jul 15'!G78</f>
        <v>0</v>
      </c>
      <c r="K78" s="142">
        <f>'Aug 15'!G78</f>
        <v>0</v>
      </c>
      <c r="L78" s="142">
        <f>'Sep 15'!G78</f>
        <v>0</v>
      </c>
      <c r="M78" s="142">
        <f>'Oct 15'!G78</f>
        <v>0</v>
      </c>
      <c r="N78" s="142">
        <f>'Nov 15'!G78</f>
        <v>0</v>
      </c>
      <c r="O78" s="142">
        <f>'Dec 15'!G78</f>
        <v>0</v>
      </c>
      <c r="P78" s="82">
        <f t="shared" si="6"/>
        <v>0</v>
      </c>
    </row>
    <row r="79" spans="1:27" ht="19.5" thickBot="1" x14ac:dyDescent="0.3">
      <c r="A79" s="26" t="s">
        <v>48</v>
      </c>
      <c r="B79" s="23"/>
      <c r="C79" s="24"/>
      <c r="D79" s="25"/>
      <c r="E79" s="25"/>
      <c r="F79" s="25"/>
      <c r="G79" s="67"/>
      <c r="H79" s="68"/>
      <c r="I79" s="38"/>
      <c r="J79" s="57"/>
      <c r="K79" s="58"/>
      <c r="L79" s="59"/>
      <c r="M79" s="57"/>
      <c r="N79" s="58"/>
      <c r="O79" s="59"/>
      <c r="P79" s="6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9.5" thickBot="1" x14ac:dyDescent="0.3">
      <c r="A80" s="14">
        <v>25</v>
      </c>
      <c r="B80" s="19" t="s">
        <v>80</v>
      </c>
      <c r="C80" s="15"/>
      <c r="D80" s="142">
        <f>'Jan 15'!G80</f>
        <v>0</v>
      </c>
      <c r="E80" s="142">
        <f>'Feb 15'!G80</f>
        <v>0</v>
      </c>
      <c r="F80" s="142">
        <f>'Mar 15'!G80</f>
        <v>0</v>
      </c>
      <c r="G80" s="142">
        <f>'Apr 15'!G80</f>
        <v>0</v>
      </c>
      <c r="H80" s="142">
        <f>'May 15'!G80</f>
        <v>0</v>
      </c>
      <c r="I80" s="62">
        <f>'Jun 15'!G80</f>
        <v>0</v>
      </c>
      <c r="J80" s="142">
        <f>'Jul 15'!G80</f>
        <v>0</v>
      </c>
      <c r="K80" s="142">
        <f>'Aug 15'!G80</f>
        <v>0</v>
      </c>
      <c r="L80" s="142">
        <f>'Sep 15'!G80</f>
        <v>0</v>
      </c>
      <c r="M80" s="142">
        <f>'Oct 15'!G80</f>
        <v>0</v>
      </c>
      <c r="N80" s="142">
        <f>'Nov 15'!G80</f>
        <v>0</v>
      </c>
      <c r="O80" s="142">
        <f>'Dec 15'!G80</f>
        <v>0</v>
      </c>
      <c r="P80" s="82">
        <f>SUM(D80:O80)</f>
        <v>0</v>
      </c>
    </row>
    <row r="81" spans="1:27" ht="48" customHeight="1" thickBot="1" x14ac:dyDescent="0.3">
      <c r="A81" s="28">
        <v>26</v>
      </c>
      <c r="B81" s="29" t="s">
        <v>90</v>
      </c>
      <c r="C81" s="30"/>
      <c r="D81" s="142">
        <f>'Jan 15'!G81</f>
        <v>0</v>
      </c>
      <c r="E81" s="142">
        <f>'Feb 15'!G81</f>
        <v>0</v>
      </c>
      <c r="F81" s="142">
        <f>'Mar 15'!G81</f>
        <v>0</v>
      </c>
      <c r="G81" s="142">
        <f>'Apr 15'!G81</f>
        <v>0</v>
      </c>
      <c r="H81" s="142">
        <f>'May 15'!G81</f>
        <v>0</v>
      </c>
      <c r="I81" s="62">
        <f>'Jun 15'!G81</f>
        <v>0</v>
      </c>
      <c r="J81" s="142">
        <f>'Jul 15'!G81</f>
        <v>0</v>
      </c>
      <c r="K81" s="142">
        <f>'Aug 15'!G81</f>
        <v>0</v>
      </c>
      <c r="L81" s="142">
        <f>'Sep 15'!G81</f>
        <v>0</v>
      </c>
      <c r="M81" s="142">
        <f>'Oct 15'!G81</f>
        <v>0</v>
      </c>
      <c r="N81" s="142">
        <f>'Nov 15'!G81</f>
        <v>0</v>
      </c>
      <c r="O81" s="142">
        <f>'Dec 15'!G81</f>
        <v>0</v>
      </c>
      <c r="P81" s="82">
        <f>SUM(D81:O81)</f>
        <v>0</v>
      </c>
    </row>
    <row r="82" spans="1:27" ht="30" customHeight="1" thickBot="1" x14ac:dyDescent="0.35">
      <c r="A82" s="69"/>
      <c r="B82" s="69" t="s">
        <v>4</v>
      </c>
      <c r="C82" s="69"/>
      <c r="D82" s="145">
        <f>SUM(D12:D81)-D25-D34-D49-D67</f>
        <v>0</v>
      </c>
      <c r="E82" s="145">
        <f t="shared" ref="E82:O82" si="7">SUM(E12:E81)-E25-E34-E49-E67</f>
        <v>0</v>
      </c>
      <c r="F82" s="145">
        <f t="shared" si="7"/>
        <v>0</v>
      </c>
      <c r="G82" s="145">
        <f t="shared" si="7"/>
        <v>0</v>
      </c>
      <c r="H82" s="145">
        <f t="shared" si="7"/>
        <v>0</v>
      </c>
      <c r="I82" s="145">
        <f t="shared" si="7"/>
        <v>0</v>
      </c>
      <c r="J82" s="145">
        <f t="shared" si="7"/>
        <v>0</v>
      </c>
      <c r="K82" s="145">
        <f t="shared" si="7"/>
        <v>0</v>
      </c>
      <c r="L82" s="145">
        <f t="shared" si="7"/>
        <v>0</v>
      </c>
      <c r="M82" s="145">
        <f t="shared" si="7"/>
        <v>0</v>
      </c>
      <c r="N82" s="145">
        <f t="shared" si="7"/>
        <v>0</v>
      </c>
      <c r="O82" s="145">
        <f t="shared" si="7"/>
        <v>0</v>
      </c>
      <c r="P82" s="145">
        <f>SUM(P12:P81)-P25-P34-P49-P67</f>
        <v>0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5" spans="1:27" x14ac:dyDescent="0.25">
      <c r="O85" t="s">
        <v>120</v>
      </c>
      <c r="P85">
        <f>SUM(D82:O82)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10" sqref="C10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</cols>
  <sheetData>
    <row r="1" spans="1:13" x14ac:dyDescent="0.25">
      <c r="A1" s="1" t="s">
        <v>82</v>
      </c>
      <c r="D1" s="41" t="s">
        <v>19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</row>
    <row r="6" spans="1:13" x14ac:dyDescent="0.25">
      <c r="B6" t="s">
        <v>8</v>
      </c>
      <c r="C6" s="101"/>
      <c r="K6" t="s">
        <v>116</v>
      </c>
      <c r="L6" t="s">
        <v>117</v>
      </c>
      <c r="M6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>
        <f>I7+I8</f>
        <v>0</v>
      </c>
      <c r="L7">
        <f>G82</f>
        <v>0</v>
      </c>
      <c r="M7">
        <f>K7-L7</f>
        <v>0</v>
      </c>
    </row>
    <row r="8" spans="1:13" x14ac:dyDescent="0.25">
      <c r="B8" t="s">
        <v>15</v>
      </c>
      <c r="C8" s="48">
        <v>42005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5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77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s="84" customFormat="1" ht="30" customHeight="1" x14ac:dyDescent="0.25">
      <c r="A22" s="85"/>
      <c r="B22" s="85"/>
      <c r="C22" s="86" t="s">
        <v>103</v>
      </c>
      <c r="D22" s="87"/>
      <c r="E22" s="87"/>
      <c r="F22" s="87"/>
      <c r="G22" s="130">
        <f t="shared" si="0"/>
        <v>0</v>
      </c>
      <c r="H22" s="89"/>
      <c r="I22" s="87"/>
    </row>
    <row r="23" spans="1:9" s="84" customFormat="1" ht="30" customHeight="1" x14ac:dyDescent="0.25">
      <c r="A23" s="85"/>
      <c r="B23" s="85"/>
      <c r="C23" s="86" t="s">
        <v>104</v>
      </c>
      <c r="D23" s="87"/>
      <c r="E23" s="87"/>
      <c r="F23" s="87"/>
      <c r="G23" s="130">
        <f t="shared" si="0"/>
        <v>0</v>
      </c>
      <c r="H23" s="89"/>
      <c r="I23" s="87"/>
    </row>
    <row r="24" spans="1:9" ht="30" customHeight="1" x14ac:dyDescent="0.25">
      <c r="A24" s="14"/>
      <c r="B24" s="14"/>
      <c r="C24" s="86" t="s">
        <v>38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16.5" customHeight="1" x14ac:dyDescent="0.25">
      <c r="A25" s="70"/>
      <c r="B25" s="63" t="s">
        <v>111</v>
      </c>
      <c r="C25" s="71"/>
      <c r="D25" s="72"/>
      <c r="E25" s="72"/>
      <c r="F25" s="72"/>
      <c r="G25" s="72"/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17"/>
      <c r="F26" s="1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17"/>
      <c r="F29" s="1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17"/>
      <c r="F30" s="1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17"/>
      <c r="E32" s="16"/>
      <c r="F32" s="1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17"/>
      <c r="E33" s="16"/>
      <c r="F33" s="1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2"/>
      <c r="E34" s="72"/>
      <c r="F34" s="72"/>
      <c r="G34" s="73">
        <f t="shared" si="0"/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13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8" t="s">
        <v>123</v>
      </c>
      <c r="B39" s="113" t="s">
        <v>121</v>
      </c>
      <c r="C39" s="20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119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17"/>
      <c r="F42" s="1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17"/>
      <c r="E43" s="16"/>
      <c r="F43" s="1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17"/>
      <c r="F45" s="1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17"/>
      <c r="E46" s="16"/>
      <c r="F46" s="1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s="84" customFormat="1" ht="30" customHeight="1" x14ac:dyDescent="0.25">
      <c r="A48" s="88" t="s">
        <v>108</v>
      </c>
      <c r="B48" s="88" t="s">
        <v>107</v>
      </c>
      <c r="D48" s="87"/>
      <c r="E48" s="87"/>
      <c r="F48" s="87"/>
      <c r="G48" s="130">
        <f t="shared" si="0"/>
        <v>0</v>
      </c>
      <c r="H48" s="89"/>
      <c r="I48" s="87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2"/>
      <c r="H49" s="74"/>
      <c r="I49" s="72"/>
    </row>
    <row r="50" spans="1:9" ht="30" customHeight="1" x14ac:dyDescent="0.25">
      <c r="A50" s="14">
        <v>11</v>
      </c>
      <c r="B50" s="14" t="s">
        <v>89</v>
      </c>
      <c r="C50" s="15" t="s">
        <v>25</v>
      </c>
      <c r="D50" s="17"/>
      <c r="E50" s="16"/>
      <c r="F50" s="17"/>
      <c r="G50" s="130">
        <f t="shared" si="0"/>
        <v>0</v>
      </c>
      <c r="H50" s="37"/>
      <c r="I50" s="16"/>
    </row>
    <row r="51" spans="1:9" ht="30" customHeight="1" x14ac:dyDescent="0.25">
      <c r="A51" s="14">
        <v>12</v>
      </c>
      <c r="B51" s="19" t="s">
        <v>93</v>
      </c>
      <c r="C51" s="20" t="s">
        <v>91</v>
      </c>
      <c r="D51" s="16"/>
      <c r="E51" s="17"/>
      <c r="F51" s="1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17"/>
      <c r="E52" s="16"/>
      <c r="F52" s="1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17"/>
      <c r="F54" s="1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17"/>
      <c r="F55" s="1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16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16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16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16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16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16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16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16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17"/>
      <c r="E64" s="16"/>
      <c r="F64" s="1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17"/>
      <c r="E65" s="16"/>
      <c r="F65" s="1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17"/>
      <c r="E66" s="16"/>
      <c r="F66" s="1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78"/>
      <c r="E67" s="78"/>
      <c r="F67" s="78"/>
      <c r="G67" s="73">
        <f t="shared" si="0"/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119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si="0"/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0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0"/>
        <v>0</v>
      </c>
      <c r="H71" s="16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0"/>
        <v>0</v>
      </c>
      <c r="H72" s="16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0"/>
        <v>0</v>
      </c>
      <c r="H73" s="16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0"/>
        <v>0</v>
      </c>
      <c r="H74" s="16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0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0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17"/>
      <c r="E77" s="16"/>
      <c r="F77" s="17"/>
      <c r="G77" s="130">
        <f t="shared" si="0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ref="G78:G81" si="1">D78+E78+F78</f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119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139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&amp;CCOST-Africa, Tool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0" max="10" width="9.140625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147">
        <f>I7+I8</f>
        <v>0</v>
      </c>
      <c r="L7" s="147">
        <f>G82</f>
        <v>0</v>
      </c>
      <c r="M7" s="147">
        <f>K7-L7</f>
        <v>0</v>
      </c>
    </row>
    <row r="8" spans="1:13" x14ac:dyDescent="0.25">
      <c r="B8" t="s">
        <v>15</v>
      </c>
      <c r="C8" s="48">
        <v>42036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77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 t="shared" si="0"/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 t="shared" si="0"/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13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 t="shared" si="0"/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 t="shared" si="0"/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si="0"/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0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0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0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0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0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0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0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0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ref="G78" si="1">D78+E78+F78</f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ref="G80:G81" si="2">D80+E80+F80</f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2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3">SUM(D12:D81)</f>
        <v>0</v>
      </c>
      <c r="E82" s="45">
        <f t="shared" si="3"/>
        <v>0</v>
      </c>
      <c r="F82" s="45">
        <f t="shared" si="3"/>
        <v>0</v>
      </c>
      <c r="G82" s="45">
        <f t="shared" si="3"/>
        <v>0</v>
      </c>
      <c r="H82" s="45">
        <f t="shared" si="3"/>
        <v>0</v>
      </c>
      <c r="I82" s="45">
        <f t="shared" si="3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33564814814814814" right="0.70866141732283472" top="0.74803149606299213" bottom="0.74803149606299213" header="0.31496062992125984" footer="0.31496062992125984"/>
  <pageSetup paperSize="9" orientation="landscape" r:id="rId1"/>
  <headerFooter>
    <oddFooter>&amp;CCOST-Africa, Annex to Tool A (Baseline Assessment) _v3.0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42064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ref="G14:G66" si="0">D14+E14+F14</f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144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13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42095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13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42125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42156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selection activeCell="C8" sqref="C8"/>
    </sheetView>
  </sheetViews>
  <sheetFormatPr defaultRowHeight="15" x14ac:dyDescent="0.25"/>
  <cols>
    <col min="1" max="1" width="3.7109375" customWidth="1"/>
    <col min="2" max="2" width="39.28515625" customWidth="1"/>
    <col min="3" max="3" width="23.5703125" customWidth="1"/>
    <col min="4" max="9" width="10.7109375" customWidth="1"/>
    <col min="12" max="12" width="10" bestFit="1" customWidth="1"/>
  </cols>
  <sheetData>
    <row r="1" spans="1:13" x14ac:dyDescent="0.25">
      <c r="A1" s="1" t="s">
        <v>82</v>
      </c>
      <c r="D1" s="41" t="s">
        <v>102</v>
      </c>
    </row>
    <row r="2" spans="1:13" x14ac:dyDescent="0.25">
      <c r="A2" s="1"/>
      <c r="B2" s="1" t="s">
        <v>99</v>
      </c>
      <c r="D2" s="41" t="s">
        <v>101</v>
      </c>
    </row>
    <row r="3" spans="1:13" x14ac:dyDescent="0.25">
      <c r="D3" s="41" t="s">
        <v>100</v>
      </c>
    </row>
    <row r="4" spans="1:13" s="3" customFormat="1" ht="18.75" x14ac:dyDescent="0.3">
      <c r="A4" s="6" t="s">
        <v>86</v>
      </c>
      <c r="C4" s="13"/>
    </row>
    <row r="5" spans="1:13" ht="18.75" x14ac:dyDescent="0.3">
      <c r="B5" s="1"/>
      <c r="C5" s="1"/>
      <c r="F5" s="6" t="s">
        <v>87</v>
      </c>
      <c r="K5" s="94" t="s">
        <v>115</v>
      </c>
      <c r="L5" s="94"/>
      <c r="M5" s="94"/>
    </row>
    <row r="6" spans="1:13" x14ac:dyDescent="0.25">
      <c r="B6" t="s">
        <v>8</v>
      </c>
      <c r="C6" s="7"/>
      <c r="K6" s="94" t="s">
        <v>116</v>
      </c>
      <c r="L6" s="94" t="s">
        <v>117</v>
      </c>
      <c r="M6" s="94" t="s">
        <v>118</v>
      </c>
    </row>
    <row r="7" spans="1:13" x14ac:dyDescent="0.25">
      <c r="B7" t="s">
        <v>55</v>
      </c>
      <c r="C7" s="7"/>
      <c r="E7" t="s">
        <v>23</v>
      </c>
      <c r="G7" t="s">
        <v>22</v>
      </c>
      <c r="I7" s="8"/>
      <c r="K7" s="94">
        <f>I7+I8</f>
        <v>0</v>
      </c>
      <c r="L7" s="94">
        <f>G82</f>
        <v>0</v>
      </c>
      <c r="M7" s="94">
        <f>K7-L7</f>
        <v>0</v>
      </c>
    </row>
    <row r="8" spans="1:13" x14ac:dyDescent="0.25">
      <c r="B8" t="s">
        <v>15</v>
      </c>
      <c r="C8" s="48">
        <v>42186</v>
      </c>
      <c r="G8" t="s">
        <v>24</v>
      </c>
      <c r="I8" s="8"/>
    </row>
    <row r="9" spans="1:13" x14ac:dyDescent="0.25">
      <c r="F9" s="2"/>
    </row>
    <row r="10" spans="1:13" s="4" customFormat="1" ht="45" x14ac:dyDescent="0.25">
      <c r="A10" s="5"/>
      <c r="B10" s="12" t="s">
        <v>2</v>
      </c>
      <c r="C10" s="12" t="s">
        <v>57</v>
      </c>
      <c r="D10" s="42" t="s">
        <v>11</v>
      </c>
      <c r="E10" s="42" t="s">
        <v>14</v>
      </c>
      <c r="F10" s="42" t="s">
        <v>12</v>
      </c>
      <c r="G10" s="43" t="s">
        <v>13</v>
      </c>
      <c r="H10" s="44" t="s">
        <v>31</v>
      </c>
      <c r="I10" s="42" t="s">
        <v>20</v>
      </c>
    </row>
    <row r="11" spans="1:13" s="3" customFormat="1" ht="15.75" x14ac:dyDescent="0.25">
      <c r="A11" s="10" t="s">
        <v>32</v>
      </c>
      <c r="B11" s="11"/>
      <c r="C11" s="11"/>
      <c r="D11" s="25"/>
      <c r="E11" s="25"/>
      <c r="F11" s="25"/>
      <c r="G11" s="25"/>
      <c r="H11" s="25"/>
      <c r="I11" s="25"/>
    </row>
    <row r="12" spans="1:13" ht="30" customHeight="1" x14ac:dyDescent="0.25">
      <c r="A12" s="14">
        <v>1</v>
      </c>
      <c r="B12" s="14" t="s">
        <v>0</v>
      </c>
      <c r="C12" s="109" t="s">
        <v>125</v>
      </c>
      <c r="D12" s="16"/>
      <c r="E12" s="17"/>
      <c r="F12" s="17"/>
      <c r="G12" s="36">
        <f>D12+E12+F12</f>
        <v>0</v>
      </c>
      <c r="H12" s="37"/>
      <c r="I12" s="16"/>
    </row>
    <row r="13" spans="1:13" ht="30" customHeight="1" x14ac:dyDescent="0.25">
      <c r="A13" s="14"/>
      <c r="B13" s="14"/>
      <c r="C13" s="15" t="s">
        <v>70</v>
      </c>
      <c r="D13" s="16"/>
      <c r="E13" s="17"/>
      <c r="F13" s="17"/>
      <c r="G13" s="130">
        <f t="shared" ref="G13:G66" si="0">D13+E13+F13</f>
        <v>0</v>
      </c>
      <c r="H13" s="37"/>
      <c r="I13" s="16"/>
    </row>
    <row r="14" spans="1:13" ht="30" customHeight="1" x14ac:dyDescent="0.25">
      <c r="A14" s="14"/>
      <c r="B14" s="14"/>
      <c r="C14" s="15" t="s">
        <v>81</v>
      </c>
      <c r="D14" s="16"/>
      <c r="E14" s="16"/>
      <c r="F14" s="16"/>
      <c r="G14" s="130">
        <f t="shared" si="0"/>
        <v>0</v>
      </c>
      <c r="H14" s="37"/>
      <c r="I14" s="16"/>
    </row>
    <row r="15" spans="1:13" ht="30" customHeight="1" x14ac:dyDescent="0.25">
      <c r="A15" s="14"/>
      <c r="B15" s="14"/>
      <c r="C15" s="15" t="s">
        <v>58</v>
      </c>
      <c r="D15" s="16"/>
      <c r="E15" s="17"/>
      <c r="F15" s="17"/>
      <c r="G15" s="130">
        <f t="shared" si="0"/>
        <v>0</v>
      </c>
      <c r="H15" s="37"/>
      <c r="I15" s="16"/>
    </row>
    <row r="16" spans="1:13" ht="30" customHeight="1" x14ac:dyDescent="0.25">
      <c r="A16" s="14"/>
      <c r="B16" s="14"/>
      <c r="C16" s="15" t="s">
        <v>30</v>
      </c>
      <c r="D16" s="16"/>
      <c r="E16" s="16"/>
      <c r="F16" s="16"/>
      <c r="G16" s="130">
        <f t="shared" si="0"/>
        <v>0</v>
      </c>
      <c r="H16" s="37"/>
      <c r="I16" s="16"/>
    </row>
    <row r="17" spans="1:9" ht="30" customHeight="1" x14ac:dyDescent="0.25">
      <c r="A17" s="14"/>
      <c r="B17" s="14"/>
      <c r="C17" s="15" t="s">
        <v>33</v>
      </c>
      <c r="D17" s="16"/>
      <c r="E17" s="16"/>
      <c r="F17" s="16"/>
      <c r="G17" s="130">
        <f t="shared" si="0"/>
        <v>0</v>
      </c>
      <c r="H17" s="37"/>
      <c r="I17" s="16"/>
    </row>
    <row r="18" spans="1:9" ht="30" customHeight="1" x14ac:dyDescent="0.25">
      <c r="A18" s="14"/>
      <c r="B18" s="14"/>
      <c r="C18" s="15" t="s">
        <v>34</v>
      </c>
      <c r="D18" s="16"/>
      <c r="E18" s="17"/>
      <c r="F18" s="17"/>
      <c r="G18" s="130">
        <f t="shared" si="0"/>
        <v>0</v>
      </c>
      <c r="H18" s="37"/>
      <c r="I18" s="16"/>
    </row>
    <row r="19" spans="1:9" ht="30" customHeight="1" x14ac:dyDescent="0.25">
      <c r="A19" s="14"/>
      <c r="B19" s="14"/>
      <c r="C19" s="15" t="s">
        <v>54</v>
      </c>
      <c r="D19" s="16"/>
      <c r="E19" s="16"/>
      <c r="F19" s="16"/>
      <c r="G19" s="130">
        <f t="shared" si="0"/>
        <v>0</v>
      </c>
      <c r="H19" s="16"/>
      <c r="I19" s="16"/>
    </row>
    <row r="20" spans="1:9" ht="30" customHeight="1" x14ac:dyDescent="0.25">
      <c r="A20" s="14"/>
      <c r="B20" s="14"/>
      <c r="C20" s="15" t="s">
        <v>64</v>
      </c>
      <c r="D20" s="17"/>
      <c r="E20" s="16"/>
      <c r="F20" s="17"/>
      <c r="G20" s="130">
        <f t="shared" si="0"/>
        <v>0</v>
      </c>
      <c r="H20" s="37"/>
      <c r="I20" s="16"/>
    </row>
    <row r="21" spans="1:9" ht="30" customHeight="1" x14ac:dyDescent="0.25">
      <c r="A21" s="14"/>
      <c r="B21" s="14"/>
      <c r="C21" s="15" t="s">
        <v>69</v>
      </c>
      <c r="D21" s="16"/>
      <c r="E21" s="16"/>
      <c r="F21" s="16"/>
      <c r="G21" s="130">
        <f t="shared" si="0"/>
        <v>0</v>
      </c>
      <c r="H21" s="37"/>
      <c r="I21" s="16"/>
    </row>
    <row r="22" spans="1:9" ht="30" customHeight="1" x14ac:dyDescent="0.25">
      <c r="A22" s="14"/>
      <c r="B22" s="18" t="s">
        <v>105</v>
      </c>
      <c r="C22" s="15" t="s">
        <v>103</v>
      </c>
      <c r="D22" s="16"/>
      <c r="E22" s="16"/>
      <c r="F22" s="16"/>
      <c r="G22" s="130">
        <f t="shared" si="0"/>
        <v>0</v>
      </c>
      <c r="H22" s="37"/>
      <c r="I22" s="16"/>
    </row>
    <row r="23" spans="1:9" ht="30" customHeight="1" x14ac:dyDescent="0.25">
      <c r="A23" s="14"/>
      <c r="B23" s="18" t="s">
        <v>105</v>
      </c>
      <c r="C23" s="15" t="s">
        <v>104</v>
      </c>
      <c r="D23" s="16"/>
      <c r="E23" s="16"/>
      <c r="F23" s="16"/>
      <c r="G23" s="130">
        <f t="shared" si="0"/>
        <v>0</v>
      </c>
      <c r="H23" s="37"/>
      <c r="I23" s="16"/>
    </row>
    <row r="24" spans="1:9" ht="30" customHeight="1" x14ac:dyDescent="0.25">
      <c r="A24" s="14"/>
      <c r="B24" s="18" t="s">
        <v>105</v>
      </c>
      <c r="C24" s="15" t="s">
        <v>106</v>
      </c>
      <c r="D24" s="16"/>
      <c r="E24" s="16"/>
      <c r="F24" s="16"/>
      <c r="G24" s="130">
        <f t="shared" si="0"/>
        <v>0</v>
      </c>
      <c r="H24" s="37"/>
      <c r="I24" s="16"/>
    </row>
    <row r="25" spans="1:9" s="75" customFormat="1" ht="30" customHeight="1" x14ac:dyDescent="0.25">
      <c r="A25" s="70"/>
      <c r="B25" s="63" t="s">
        <v>111</v>
      </c>
      <c r="C25" s="71"/>
      <c r="D25" s="72"/>
      <c r="E25" s="72"/>
      <c r="F25" s="72"/>
      <c r="G25" s="73">
        <f>D25+E25+F25</f>
        <v>0</v>
      </c>
      <c r="H25" s="74"/>
      <c r="I25" s="72"/>
    </row>
    <row r="26" spans="1:9" ht="30" customHeight="1" x14ac:dyDescent="0.25">
      <c r="A26" s="14">
        <v>2</v>
      </c>
      <c r="B26" s="14" t="s">
        <v>1</v>
      </c>
      <c r="C26" s="15" t="s">
        <v>28</v>
      </c>
      <c r="D26" s="16"/>
      <c r="E26" s="47"/>
      <c r="F26" s="47"/>
      <c r="G26" s="130">
        <f t="shared" si="0"/>
        <v>0</v>
      </c>
      <c r="H26" s="37"/>
      <c r="I26" s="16"/>
    </row>
    <row r="27" spans="1:9" ht="30" customHeight="1" x14ac:dyDescent="0.25">
      <c r="A27" s="14"/>
      <c r="B27" s="14"/>
      <c r="C27" s="15" t="s">
        <v>35</v>
      </c>
      <c r="D27" s="16"/>
      <c r="E27" s="16"/>
      <c r="F27" s="16"/>
      <c r="G27" s="130">
        <f t="shared" si="0"/>
        <v>0</v>
      </c>
      <c r="H27" s="37"/>
      <c r="I27" s="16"/>
    </row>
    <row r="28" spans="1:9" ht="30" customHeight="1" x14ac:dyDescent="0.25">
      <c r="A28" s="14"/>
      <c r="B28" s="14"/>
      <c r="C28" s="15" t="s">
        <v>38</v>
      </c>
      <c r="D28" s="16"/>
      <c r="E28" s="16"/>
      <c r="F28" s="16"/>
      <c r="G28" s="130">
        <f t="shared" si="0"/>
        <v>0</v>
      </c>
      <c r="H28" s="37"/>
      <c r="I28" s="16"/>
    </row>
    <row r="29" spans="1:9" ht="30" customHeight="1" x14ac:dyDescent="0.25">
      <c r="A29" s="18">
        <v>3</v>
      </c>
      <c r="B29" s="14" t="s">
        <v>29</v>
      </c>
      <c r="C29" s="15" t="s">
        <v>28</v>
      </c>
      <c r="D29" s="16"/>
      <c r="E29" s="47"/>
      <c r="F29" s="47"/>
      <c r="G29" s="130">
        <f t="shared" si="0"/>
        <v>0</v>
      </c>
      <c r="H29" s="37"/>
      <c r="I29" s="16"/>
    </row>
    <row r="30" spans="1:9" ht="30" customHeight="1" x14ac:dyDescent="0.25">
      <c r="A30" s="19">
        <v>4</v>
      </c>
      <c r="B30" s="19" t="s">
        <v>66</v>
      </c>
      <c r="C30" s="20" t="s">
        <v>16</v>
      </c>
      <c r="D30" s="16"/>
      <c r="E30" s="47"/>
      <c r="F30" s="47"/>
      <c r="G30" s="130">
        <f t="shared" si="0"/>
        <v>0</v>
      </c>
      <c r="H30" s="37"/>
      <c r="I30" s="16"/>
    </row>
    <row r="31" spans="1:9" ht="30" customHeight="1" x14ac:dyDescent="0.25">
      <c r="A31" s="19"/>
      <c r="B31" s="19"/>
      <c r="C31" s="20" t="s">
        <v>83</v>
      </c>
      <c r="D31" s="16"/>
      <c r="E31" s="16"/>
      <c r="F31" s="16"/>
      <c r="G31" s="130">
        <f t="shared" si="0"/>
        <v>0</v>
      </c>
      <c r="H31" s="37"/>
      <c r="I31" s="16"/>
    </row>
    <row r="32" spans="1:9" ht="30" customHeight="1" x14ac:dyDescent="0.25">
      <c r="A32" s="19">
        <v>5</v>
      </c>
      <c r="B32" s="19" t="s">
        <v>65</v>
      </c>
      <c r="C32" s="20" t="s">
        <v>56</v>
      </c>
      <c r="D32" s="47"/>
      <c r="E32" s="16"/>
      <c r="F32" s="47"/>
      <c r="G32" s="130">
        <f t="shared" si="0"/>
        <v>0</v>
      </c>
      <c r="H32" s="37"/>
      <c r="I32" s="16"/>
    </row>
    <row r="33" spans="1:9" ht="30" customHeight="1" x14ac:dyDescent="0.25">
      <c r="A33" s="21" t="s">
        <v>85</v>
      </c>
      <c r="B33" s="14" t="s">
        <v>27</v>
      </c>
      <c r="C33" s="20"/>
      <c r="D33" s="47"/>
      <c r="E33" s="16"/>
      <c r="F33" s="47"/>
      <c r="G33" s="130">
        <f t="shared" si="0"/>
        <v>0</v>
      </c>
      <c r="H33" s="37"/>
      <c r="I33" s="16"/>
    </row>
    <row r="34" spans="1:9" s="75" customFormat="1" ht="30" customHeight="1" x14ac:dyDescent="0.25">
      <c r="A34" s="76"/>
      <c r="B34" s="144" t="s">
        <v>112</v>
      </c>
      <c r="C34" s="71"/>
      <c r="D34" s="77"/>
      <c r="E34" s="72"/>
      <c r="F34" s="77"/>
      <c r="G34" s="73">
        <f>D34+E34+F34</f>
        <v>0</v>
      </c>
      <c r="H34" s="74"/>
      <c r="I34" s="72"/>
    </row>
    <row r="35" spans="1:9" ht="30" customHeight="1" x14ac:dyDescent="0.25">
      <c r="A35" s="18">
        <v>6</v>
      </c>
      <c r="B35" s="19" t="s">
        <v>68</v>
      </c>
      <c r="C35" s="20" t="s">
        <v>39</v>
      </c>
      <c r="D35" s="16"/>
      <c r="E35" s="16"/>
      <c r="F35" s="16"/>
      <c r="G35" s="130">
        <f t="shared" si="0"/>
        <v>0</v>
      </c>
      <c r="H35" s="37"/>
      <c r="I35" s="16"/>
    </row>
    <row r="36" spans="1:9" ht="30" customHeight="1" x14ac:dyDescent="0.25">
      <c r="A36" s="18"/>
      <c r="B36" s="14"/>
      <c r="C36" s="20" t="s">
        <v>38</v>
      </c>
      <c r="D36" s="16"/>
      <c r="E36" s="16"/>
      <c r="F36" s="16"/>
      <c r="G36" s="130">
        <f t="shared" si="0"/>
        <v>0</v>
      </c>
      <c r="H36" s="37"/>
      <c r="I36" s="16"/>
    </row>
    <row r="37" spans="1:9" ht="30" customHeight="1" x14ac:dyDescent="0.25">
      <c r="A37" s="18">
        <v>7</v>
      </c>
      <c r="B37" s="19" t="s">
        <v>67</v>
      </c>
      <c r="C37" s="20" t="s">
        <v>40</v>
      </c>
      <c r="D37" s="16"/>
      <c r="E37" s="16"/>
      <c r="F37" s="16"/>
      <c r="G37" s="130">
        <f t="shared" si="0"/>
        <v>0</v>
      </c>
      <c r="H37" s="37"/>
      <c r="I37" s="16"/>
    </row>
    <row r="38" spans="1:9" ht="30" customHeight="1" x14ac:dyDescent="0.25">
      <c r="A38" s="18"/>
      <c r="B38" s="14"/>
      <c r="C38" s="20" t="s">
        <v>38</v>
      </c>
      <c r="D38" s="16"/>
      <c r="E38" s="16"/>
      <c r="F38" s="16"/>
      <c r="G38" s="130">
        <f t="shared" si="0"/>
        <v>0</v>
      </c>
      <c r="H38" s="37"/>
      <c r="I38" s="16"/>
    </row>
    <row r="39" spans="1:9" s="94" customFormat="1" ht="30" customHeight="1" x14ac:dyDescent="0.25">
      <c r="A39" s="112" t="s">
        <v>123</v>
      </c>
      <c r="B39" s="113" t="s">
        <v>121</v>
      </c>
      <c r="C39" s="114" t="s">
        <v>84</v>
      </c>
      <c r="D39" s="110"/>
      <c r="E39" s="110"/>
      <c r="F39" s="110"/>
      <c r="G39" s="130">
        <f t="shared" si="0"/>
        <v>0</v>
      </c>
      <c r="H39" s="131"/>
      <c r="I39" s="110"/>
    </row>
    <row r="40" spans="1:9" ht="30" customHeight="1" x14ac:dyDescent="0.25">
      <c r="A40" s="112" t="s">
        <v>124</v>
      </c>
      <c r="B40" s="113" t="s">
        <v>122</v>
      </c>
      <c r="C40" s="94"/>
      <c r="D40" s="16"/>
      <c r="E40" s="16"/>
      <c r="F40" s="16"/>
      <c r="G40" s="130">
        <f t="shared" si="0"/>
        <v>0</v>
      </c>
      <c r="H40" s="37"/>
      <c r="I40" s="16"/>
    </row>
    <row r="41" spans="1:9" s="3" customFormat="1" ht="15.75" x14ac:dyDescent="0.25">
      <c r="A41" s="22" t="s">
        <v>36</v>
      </c>
      <c r="B41" s="23"/>
      <c r="C41" s="24"/>
      <c r="D41" s="25"/>
      <c r="E41" s="25"/>
      <c r="F41" s="25"/>
      <c r="G41" s="38"/>
      <c r="H41" s="39"/>
      <c r="I41" s="25"/>
    </row>
    <row r="42" spans="1:9" ht="30" customHeight="1" x14ac:dyDescent="0.25">
      <c r="A42" s="14">
        <v>9</v>
      </c>
      <c r="B42" s="14" t="s">
        <v>44</v>
      </c>
      <c r="C42" s="15" t="s">
        <v>41</v>
      </c>
      <c r="D42" s="16"/>
      <c r="E42" s="47"/>
      <c r="F42" s="47"/>
      <c r="G42" s="130">
        <f t="shared" si="0"/>
        <v>0</v>
      </c>
      <c r="H42" s="37"/>
      <c r="I42" s="16"/>
    </row>
    <row r="43" spans="1:9" ht="30" customHeight="1" x14ac:dyDescent="0.25">
      <c r="A43" s="14"/>
      <c r="B43" s="14"/>
      <c r="C43" s="15" t="s">
        <v>42</v>
      </c>
      <c r="D43" s="47"/>
      <c r="E43" s="16"/>
      <c r="F43" s="47"/>
      <c r="G43" s="130">
        <f t="shared" si="0"/>
        <v>0</v>
      </c>
      <c r="H43" s="37"/>
      <c r="I43" s="16"/>
    </row>
    <row r="44" spans="1:9" ht="30" customHeight="1" x14ac:dyDescent="0.25">
      <c r="A44" s="14"/>
      <c r="B44" s="14"/>
      <c r="C44" s="15" t="s">
        <v>43</v>
      </c>
      <c r="D44" s="16"/>
      <c r="E44" s="16"/>
      <c r="F44" s="16"/>
      <c r="G44" s="130">
        <f t="shared" si="0"/>
        <v>0</v>
      </c>
      <c r="H44" s="37"/>
      <c r="I44" s="16"/>
    </row>
    <row r="45" spans="1:9" ht="30" customHeight="1" x14ac:dyDescent="0.25">
      <c r="A45" s="18">
        <v>10</v>
      </c>
      <c r="B45" s="14" t="s">
        <v>47</v>
      </c>
      <c r="C45" s="15" t="s">
        <v>41</v>
      </c>
      <c r="D45" s="16"/>
      <c r="E45" s="47"/>
      <c r="F45" s="47"/>
      <c r="G45" s="130">
        <f t="shared" si="0"/>
        <v>0</v>
      </c>
      <c r="H45" s="37"/>
      <c r="I45" s="16"/>
    </row>
    <row r="46" spans="1:9" ht="30" customHeight="1" x14ac:dyDescent="0.25">
      <c r="A46" s="14"/>
      <c r="B46" s="14"/>
      <c r="C46" s="15" t="s">
        <v>42</v>
      </c>
      <c r="D46" s="47"/>
      <c r="E46" s="16"/>
      <c r="F46" s="47"/>
      <c r="G46" s="130">
        <f t="shared" si="0"/>
        <v>0</v>
      </c>
      <c r="H46" s="37"/>
      <c r="I46" s="16"/>
    </row>
    <row r="47" spans="1:9" ht="30" customHeight="1" x14ac:dyDescent="0.25">
      <c r="A47" s="14"/>
      <c r="B47" s="14"/>
      <c r="C47" s="15" t="s">
        <v>43</v>
      </c>
      <c r="D47" s="16"/>
      <c r="E47" s="16"/>
      <c r="F47" s="16"/>
      <c r="G47" s="130">
        <f t="shared" si="0"/>
        <v>0</v>
      </c>
      <c r="H47" s="37"/>
      <c r="I47" s="16"/>
    </row>
    <row r="48" spans="1:9" ht="30" customHeight="1" x14ac:dyDescent="0.25">
      <c r="A48" s="19" t="s">
        <v>108</v>
      </c>
      <c r="B48" s="19" t="s">
        <v>107</v>
      </c>
      <c r="C48" s="15"/>
      <c r="D48" s="16"/>
      <c r="E48" s="16"/>
      <c r="F48" s="16"/>
      <c r="G48" s="130">
        <f t="shared" si="0"/>
        <v>0</v>
      </c>
      <c r="H48" s="37"/>
      <c r="I48" s="16"/>
    </row>
    <row r="49" spans="1:9" s="75" customFormat="1" ht="30" customHeight="1" x14ac:dyDescent="0.25">
      <c r="A49" s="70"/>
      <c r="B49" s="144" t="s">
        <v>113</v>
      </c>
      <c r="C49" s="71"/>
      <c r="D49" s="72"/>
      <c r="E49" s="72"/>
      <c r="F49" s="72"/>
      <c r="G49" s="73">
        <f>D49+E49+F49</f>
        <v>0</v>
      </c>
      <c r="H49" s="74"/>
      <c r="I49" s="72"/>
    </row>
    <row r="50" spans="1:9" ht="30" customHeight="1" x14ac:dyDescent="0.25">
      <c r="A50" s="19">
        <v>11</v>
      </c>
      <c r="B50" s="19" t="s">
        <v>89</v>
      </c>
      <c r="C50" s="15" t="s">
        <v>25</v>
      </c>
      <c r="D50" s="47"/>
      <c r="E50" s="16"/>
      <c r="F50" s="47"/>
      <c r="G50" s="130">
        <f t="shared" si="0"/>
        <v>0</v>
      </c>
      <c r="H50" s="37"/>
      <c r="I50" s="16"/>
    </row>
    <row r="51" spans="1:9" ht="30" customHeight="1" x14ac:dyDescent="0.25">
      <c r="A51" s="19">
        <v>12</v>
      </c>
      <c r="B51" s="19" t="s">
        <v>93</v>
      </c>
      <c r="C51" s="20" t="s">
        <v>91</v>
      </c>
      <c r="D51" s="16"/>
      <c r="E51" s="47"/>
      <c r="F51" s="47"/>
      <c r="G51" s="130">
        <f t="shared" si="0"/>
        <v>0</v>
      </c>
      <c r="H51" s="37"/>
      <c r="I51" s="16"/>
    </row>
    <row r="52" spans="1:9" ht="30" customHeight="1" x14ac:dyDescent="0.25">
      <c r="A52" s="14">
        <v>13</v>
      </c>
      <c r="B52" s="14" t="s">
        <v>26</v>
      </c>
      <c r="C52" s="15"/>
      <c r="D52" s="47"/>
      <c r="E52" s="16"/>
      <c r="F52" s="47"/>
      <c r="G52" s="130">
        <f t="shared" si="0"/>
        <v>0</v>
      </c>
      <c r="H52" s="37"/>
      <c r="I52" s="16"/>
    </row>
    <row r="53" spans="1:9" ht="30" customHeight="1" x14ac:dyDescent="0.25">
      <c r="A53" s="14">
        <v>14</v>
      </c>
      <c r="B53" s="14" t="s">
        <v>17</v>
      </c>
      <c r="C53" s="15" t="s">
        <v>9</v>
      </c>
      <c r="D53" s="16"/>
      <c r="E53" s="16"/>
      <c r="F53" s="16"/>
      <c r="G53" s="130">
        <f t="shared" si="0"/>
        <v>0</v>
      </c>
      <c r="H53" s="37"/>
      <c r="I53" s="16"/>
    </row>
    <row r="54" spans="1:9" ht="30" customHeight="1" x14ac:dyDescent="0.25">
      <c r="A54" s="14">
        <v>15</v>
      </c>
      <c r="B54" s="14" t="s">
        <v>74</v>
      </c>
      <c r="C54" s="15" t="s">
        <v>73</v>
      </c>
      <c r="D54" s="16"/>
      <c r="E54" s="47"/>
      <c r="F54" s="47"/>
      <c r="G54" s="130">
        <f t="shared" si="0"/>
        <v>0</v>
      </c>
      <c r="H54" s="37"/>
      <c r="I54" s="16"/>
    </row>
    <row r="55" spans="1:9" ht="30" customHeight="1" x14ac:dyDescent="0.25">
      <c r="A55" s="14">
        <v>16</v>
      </c>
      <c r="B55" s="14" t="s">
        <v>72</v>
      </c>
      <c r="C55" s="15" t="s">
        <v>73</v>
      </c>
      <c r="D55" s="16"/>
      <c r="E55" s="47"/>
      <c r="F55" s="47"/>
      <c r="G55" s="130">
        <f t="shared" si="0"/>
        <v>0</v>
      </c>
      <c r="H55" s="37"/>
      <c r="I55" s="16"/>
    </row>
    <row r="56" spans="1:9" ht="30" customHeight="1" x14ac:dyDescent="0.25">
      <c r="A56" s="14">
        <v>17</v>
      </c>
      <c r="B56" s="14" t="s">
        <v>71</v>
      </c>
      <c r="C56" s="15"/>
      <c r="D56" s="16"/>
      <c r="E56" s="16"/>
      <c r="F56" s="16"/>
      <c r="G56" s="130">
        <f t="shared" si="0"/>
        <v>0</v>
      </c>
      <c r="H56" s="37"/>
      <c r="I56" s="16"/>
    </row>
    <row r="57" spans="1:9" ht="30" customHeight="1" x14ac:dyDescent="0.25">
      <c r="A57" s="14">
        <v>18</v>
      </c>
      <c r="B57" s="19" t="s">
        <v>88</v>
      </c>
      <c r="C57" s="15" t="s">
        <v>52</v>
      </c>
      <c r="D57" s="16"/>
      <c r="E57" s="16"/>
      <c r="F57" s="16"/>
      <c r="G57" s="130">
        <f t="shared" si="0"/>
        <v>0</v>
      </c>
      <c r="H57" s="37"/>
      <c r="I57" s="16"/>
    </row>
    <row r="58" spans="1:9" ht="30" customHeight="1" x14ac:dyDescent="0.25">
      <c r="A58" s="14"/>
      <c r="B58" s="19"/>
      <c r="C58" s="20" t="s">
        <v>53</v>
      </c>
      <c r="D58" s="16"/>
      <c r="E58" s="16"/>
      <c r="F58" s="16"/>
      <c r="G58" s="130">
        <f t="shared" si="0"/>
        <v>0</v>
      </c>
      <c r="H58" s="37"/>
      <c r="I58" s="16"/>
    </row>
    <row r="59" spans="1:9" ht="30" customHeight="1" x14ac:dyDescent="0.25">
      <c r="A59" s="14"/>
      <c r="B59" s="19"/>
      <c r="C59" s="20" t="s">
        <v>61</v>
      </c>
      <c r="D59" s="16"/>
      <c r="E59" s="16"/>
      <c r="F59" s="16"/>
      <c r="G59" s="130">
        <f t="shared" si="0"/>
        <v>0</v>
      </c>
      <c r="H59" s="37"/>
      <c r="I59" s="16"/>
    </row>
    <row r="60" spans="1:9" ht="30" customHeight="1" x14ac:dyDescent="0.25">
      <c r="A60" s="14"/>
      <c r="B60" s="19"/>
      <c r="C60" s="20" t="s">
        <v>62</v>
      </c>
      <c r="D60" s="16"/>
      <c r="E60" s="16"/>
      <c r="F60" s="16"/>
      <c r="G60" s="130">
        <f t="shared" si="0"/>
        <v>0</v>
      </c>
      <c r="H60" s="37"/>
      <c r="I60" s="16"/>
    </row>
    <row r="61" spans="1:9" ht="30" customHeight="1" x14ac:dyDescent="0.25">
      <c r="A61" s="14"/>
      <c r="B61" s="19"/>
      <c r="C61" s="20" t="s">
        <v>59</v>
      </c>
      <c r="D61" s="16"/>
      <c r="E61" s="16"/>
      <c r="F61" s="16"/>
      <c r="G61" s="130">
        <f t="shared" si="0"/>
        <v>0</v>
      </c>
      <c r="H61" s="37"/>
      <c r="I61" s="16"/>
    </row>
    <row r="62" spans="1:9" ht="30" customHeight="1" x14ac:dyDescent="0.25">
      <c r="A62" s="14"/>
      <c r="B62" s="19"/>
      <c r="C62" s="20" t="s">
        <v>60</v>
      </c>
      <c r="D62" s="16"/>
      <c r="E62" s="16"/>
      <c r="F62" s="16"/>
      <c r="G62" s="130">
        <f t="shared" si="0"/>
        <v>0</v>
      </c>
      <c r="H62" s="37"/>
      <c r="I62" s="16"/>
    </row>
    <row r="63" spans="1:9" ht="30" customHeight="1" x14ac:dyDescent="0.25">
      <c r="A63" s="14"/>
      <c r="B63" s="19"/>
      <c r="C63" s="20" t="s">
        <v>43</v>
      </c>
      <c r="D63" s="16"/>
      <c r="E63" s="16"/>
      <c r="F63" s="16"/>
      <c r="G63" s="130">
        <f t="shared" si="0"/>
        <v>0</v>
      </c>
      <c r="H63" s="37"/>
      <c r="I63" s="16"/>
    </row>
    <row r="64" spans="1:9" ht="30" customHeight="1" x14ac:dyDescent="0.25">
      <c r="A64" s="14">
        <v>19</v>
      </c>
      <c r="B64" s="19" t="s">
        <v>21</v>
      </c>
      <c r="C64" s="20" t="s">
        <v>18</v>
      </c>
      <c r="D64" s="47"/>
      <c r="E64" s="16"/>
      <c r="F64" s="47"/>
      <c r="G64" s="130">
        <f t="shared" si="0"/>
        <v>0</v>
      </c>
      <c r="H64" s="37"/>
      <c r="I64" s="16"/>
    </row>
    <row r="65" spans="1:9" ht="30" customHeight="1" x14ac:dyDescent="0.25">
      <c r="A65" s="14">
        <v>20</v>
      </c>
      <c r="B65" s="19" t="s">
        <v>94</v>
      </c>
      <c r="C65" s="20"/>
      <c r="D65" s="47"/>
      <c r="E65" s="16"/>
      <c r="F65" s="47"/>
      <c r="G65" s="130">
        <f t="shared" si="0"/>
        <v>0</v>
      </c>
      <c r="H65" s="37"/>
      <c r="I65" s="16"/>
    </row>
    <row r="66" spans="1:9" ht="30" customHeight="1" x14ac:dyDescent="0.25">
      <c r="A66" s="14" t="s">
        <v>95</v>
      </c>
      <c r="B66" s="19" t="s">
        <v>96</v>
      </c>
      <c r="C66" s="20"/>
      <c r="D66" s="47"/>
      <c r="E66" s="16"/>
      <c r="F66" s="47"/>
      <c r="G66" s="130">
        <f t="shared" si="0"/>
        <v>0</v>
      </c>
      <c r="H66" s="37"/>
      <c r="I66" s="16"/>
    </row>
    <row r="67" spans="1:9" s="75" customFormat="1" ht="30" customHeight="1" x14ac:dyDescent="0.25">
      <c r="A67" s="70"/>
      <c r="B67" s="144" t="s">
        <v>114</v>
      </c>
      <c r="C67" s="71"/>
      <c r="D67" s="81"/>
      <c r="E67" s="78"/>
      <c r="F67" s="81"/>
      <c r="G67" s="73">
        <f>D67+E67+F67</f>
        <v>0</v>
      </c>
      <c r="H67" s="80"/>
      <c r="I67" s="78"/>
    </row>
    <row r="68" spans="1:9" s="3" customFormat="1" ht="15.75" x14ac:dyDescent="0.25">
      <c r="A68" s="26" t="s">
        <v>37</v>
      </c>
      <c r="B68" s="23"/>
      <c r="C68" s="24"/>
      <c r="D68" s="25"/>
      <c r="E68" s="25"/>
      <c r="F68" s="25"/>
      <c r="G68" s="38"/>
      <c r="H68" s="39"/>
      <c r="I68" s="25"/>
    </row>
    <row r="69" spans="1:9" ht="30" customHeight="1" x14ac:dyDescent="0.25">
      <c r="A69" s="14">
        <v>21</v>
      </c>
      <c r="B69" s="27" t="s">
        <v>63</v>
      </c>
      <c r="C69" s="15" t="s">
        <v>79</v>
      </c>
      <c r="D69" s="16"/>
      <c r="E69" s="16"/>
      <c r="F69" s="16"/>
      <c r="G69" s="130">
        <f t="shared" ref="G69:G81" si="1">D69+E69+F69</f>
        <v>0</v>
      </c>
      <c r="H69" s="37"/>
      <c r="I69" s="16"/>
    </row>
    <row r="70" spans="1:9" ht="30" customHeight="1" x14ac:dyDescent="0.25">
      <c r="A70" s="14"/>
      <c r="B70" s="14"/>
      <c r="C70" s="15" t="s">
        <v>50</v>
      </c>
      <c r="D70" s="16"/>
      <c r="E70" s="16"/>
      <c r="F70" s="16"/>
      <c r="G70" s="130">
        <f t="shared" si="1"/>
        <v>0</v>
      </c>
      <c r="H70" s="37"/>
      <c r="I70" s="16"/>
    </row>
    <row r="71" spans="1:9" ht="30" customHeight="1" x14ac:dyDescent="0.25">
      <c r="A71" s="14"/>
      <c r="B71" s="14"/>
      <c r="C71" s="15" t="s">
        <v>46</v>
      </c>
      <c r="D71" s="16"/>
      <c r="E71" s="16"/>
      <c r="F71" s="16"/>
      <c r="G71" s="130">
        <f t="shared" si="1"/>
        <v>0</v>
      </c>
      <c r="H71" s="37"/>
      <c r="I71" s="16"/>
    </row>
    <row r="72" spans="1:9" ht="30" customHeight="1" x14ac:dyDescent="0.25">
      <c r="A72" s="14"/>
      <c r="B72" s="14"/>
      <c r="C72" s="15" t="s">
        <v>49</v>
      </c>
      <c r="D72" s="16"/>
      <c r="E72" s="16"/>
      <c r="F72" s="16"/>
      <c r="G72" s="130">
        <f t="shared" si="1"/>
        <v>0</v>
      </c>
      <c r="H72" s="37"/>
      <c r="I72" s="16"/>
    </row>
    <row r="73" spans="1:9" ht="30" customHeight="1" x14ac:dyDescent="0.25">
      <c r="A73" s="14"/>
      <c r="B73" s="14"/>
      <c r="C73" s="15" t="s">
        <v>51</v>
      </c>
      <c r="D73" s="16"/>
      <c r="E73" s="16"/>
      <c r="F73" s="16"/>
      <c r="G73" s="130">
        <f t="shared" si="1"/>
        <v>0</v>
      </c>
      <c r="H73" s="37"/>
      <c r="I73" s="16"/>
    </row>
    <row r="74" spans="1:9" ht="30" customHeight="1" x14ac:dyDescent="0.25">
      <c r="A74" s="14"/>
      <c r="B74" s="14"/>
      <c r="C74" s="15" t="s">
        <v>43</v>
      </c>
      <c r="D74" s="16"/>
      <c r="E74" s="16"/>
      <c r="F74" s="16"/>
      <c r="G74" s="130">
        <f t="shared" si="1"/>
        <v>0</v>
      </c>
      <c r="H74" s="37"/>
      <c r="I74" s="16"/>
    </row>
    <row r="75" spans="1:9" ht="30" customHeight="1" x14ac:dyDescent="0.25">
      <c r="A75" s="14">
        <v>22</v>
      </c>
      <c r="B75" s="19" t="s">
        <v>75</v>
      </c>
      <c r="C75" s="15" t="s">
        <v>45</v>
      </c>
      <c r="D75" s="16"/>
      <c r="E75" s="16"/>
      <c r="F75" s="16"/>
      <c r="G75" s="130">
        <f t="shared" si="1"/>
        <v>0</v>
      </c>
      <c r="H75" s="37"/>
      <c r="I75" s="16"/>
    </row>
    <row r="76" spans="1:9" ht="30" customHeight="1" x14ac:dyDescent="0.25">
      <c r="A76" s="14">
        <v>23</v>
      </c>
      <c r="B76" s="19" t="s">
        <v>78</v>
      </c>
      <c r="C76" s="15" t="s">
        <v>77</v>
      </c>
      <c r="D76" s="16"/>
      <c r="E76" s="16"/>
      <c r="F76" s="16"/>
      <c r="G76" s="130">
        <f t="shared" si="1"/>
        <v>0</v>
      </c>
      <c r="H76" s="37"/>
      <c r="I76" s="16"/>
    </row>
    <row r="77" spans="1:9" ht="30" customHeight="1" x14ac:dyDescent="0.25">
      <c r="A77" s="14">
        <v>24</v>
      </c>
      <c r="B77" s="19" t="s">
        <v>76</v>
      </c>
      <c r="C77" s="15" t="s">
        <v>3</v>
      </c>
      <c r="D77" s="47"/>
      <c r="E77" s="16"/>
      <c r="F77" s="47"/>
      <c r="G77" s="130">
        <f t="shared" si="1"/>
        <v>0</v>
      </c>
      <c r="H77" s="37"/>
      <c r="I77" s="16"/>
    </row>
    <row r="78" spans="1:9" ht="30" customHeight="1" x14ac:dyDescent="0.25">
      <c r="A78" s="14"/>
      <c r="B78" s="19"/>
      <c r="C78" s="15" t="s">
        <v>92</v>
      </c>
      <c r="D78" s="16"/>
      <c r="E78" s="16"/>
      <c r="F78" s="16"/>
      <c r="G78" s="130">
        <f t="shared" si="1"/>
        <v>0</v>
      </c>
      <c r="H78" s="37"/>
      <c r="I78" s="16"/>
    </row>
    <row r="79" spans="1:9" s="3" customFormat="1" ht="15.75" x14ac:dyDescent="0.25">
      <c r="A79" s="26" t="s">
        <v>48</v>
      </c>
      <c r="B79" s="23"/>
      <c r="C79" s="24"/>
      <c r="D79" s="25"/>
      <c r="E79" s="25"/>
      <c r="F79" s="25"/>
      <c r="G79" s="38"/>
      <c r="H79" s="39"/>
      <c r="I79" s="25"/>
    </row>
    <row r="80" spans="1:9" ht="30" customHeight="1" x14ac:dyDescent="0.25">
      <c r="A80" s="14">
        <v>25</v>
      </c>
      <c r="B80" s="19" t="s">
        <v>80</v>
      </c>
      <c r="C80" s="15"/>
      <c r="D80" s="16"/>
      <c r="E80" s="16"/>
      <c r="F80" s="16"/>
      <c r="G80" s="130">
        <f t="shared" si="1"/>
        <v>0</v>
      </c>
      <c r="H80" s="37"/>
      <c r="I80" s="16"/>
    </row>
    <row r="81" spans="1:9" ht="30" customHeight="1" thickBot="1" x14ac:dyDescent="0.3">
      <c r="A81" s="28">
        <v>26</v>
      </c>
      <c r="B81" s="29" t="s">
        <v>90</v>
      </c>
      <c r="C81" s="30"/>
      <c r="D81" s="31"/>
      <c r="E81" s="32"/>
      <c r="F81" s="32"/>
      <c r="G81" s="130">
        <f t="shared" si="1"/>
        <v>0</v>
      </c>
      <c r="H81" s="40"/>
      <c r="I81" s="32"/>
    </row>
    <row r="82" spans="1:9" s="46" customFormat="1" ht="30" customHeight="1" thickBot="1" x14ac:dyDescent="0.3">
      <c r="A82" s="33"/>
      <c r="B82" s="33" t="s">
        <v>4</v>
      </c>
      <c r="C82" s="33"/>
      <c r="D82" s="45">
        <f t="shared" ref="D82:I82" si="2">SUM(D12:D81)</f>
        <v>0</v>
      </c>
      <c r="E82" s="45">
        <f t="shared" si="2"/>
        <v>0</v>
      </c>
      <c r="F82" s="45">
        <f t="shared" si="2"/>
        <v>0</v>
      </c>
      <c r="G82" s="45">
        <f t="shared" si="2"/>
        <v>0</v>
      </c>
      <c r="H82" s="45">
        <f t="shared" si="2"/>
        <v>0</v>
      </c>
      <c r="I82" s="45">
        <f t="shared" si="2"/>
        <v>0</v>
      </c>
    </row>
    <row r="83" spans="1:9" s="1" customFormat="1" x14ac:dyDescent="0.25">
      <c r="B83" s="9"/>
    </row>
    <row r="84" spans="1:9" x14ac:dyDescent="0.25">
      <c r="B84" s="34" t="s">
        <v>5</v>
      </c>
      <c r="C84" t="s">
        <v>10</v>
      </c>
      <c r="D84" s="35" t="s">
        <v>7</v>
      </c>
      <c r="E84" t="s">
        <v>10</v>
      </c>
      <c r="H84" t="s">
        <v>6</v>
      </c>
      <c r="I84" t="s">
        <v>10</v>
      </c>
    </row>
    <row r="85" spans="1:9" x14ac:dyDescent="0.25">
      <c r="B85" s="34"/>
    </row>
    <row r="86" spans="1:9" x14ac:dyDescent="0.25">
      <c r="B86" s="34" t="s">
        <v>97</v>
      </c>
      <c r="C86" t="s">
        <v>10</v>
      </c>
      <c r="D86" t="s">
        <v>98</v>
      </c>
      <c r="F86" t="s">
        <v>10</v>
      </c>
      <c r="H86" t="s">
        <v>6</v>
      </c>
      <c r="I86" t="s">
        <v>10</v>
      </c>
    </row>
    <row r="87" spans="1:9" x14ac:dyDescent="0.25">
      <c r="B87" s="2"/>
    </row>
    <row r="89" spans="1:9" x14ac:dyDescent="0.25">
      <c r="A89" s="1"/>
      <c r="B89" s="1"/>
      <c r="C89" s="1"/>
    </row>
    <row r="90" spans="1:9" x14ac:dyDescent="0.25">
      <c r="A90" s="1"/>
      <c r="B90" s="1"/>
      <c r="C90" s="1"/>
    </row>
    <row r="92" spans="1:9" x14ac:dyDescent="0.25">
      <c r="A92" s="1"/>
      <c r="B92" s="1"/>
      <c r="C92" s="1"/>
    </row>
    <row r="94" spans="1:9" s="1" customFormat="1" x14ac:dyDescent="0.25"/>
    <row r="95" spans="1:9" s="1" customFormat="1" x14ac:dyDescent="0.25"/>
    <row r="96" spans="1:9" s="1" customFormat="1" x14ac:dyDescent="0.25"/>
    <row r="98" spans="3:3" x14ac:dyDescent="0.25">
      <c r="C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Cumul 2015</vt:lpstr>
      <vt:lpstr>Trend 2015</vt:lpstr>
      <vt:lpstr>Jan 15</vt:lpstr>
      <vt:lpstr>Feb 15</vt:lpstr>
      <vt:lpstr>Mar 15</vt:lpstr>
      <vt:lpstr>Apr 15</vt:lpstr>
      <vt:lpstr>May 15</vt:lpstr>
      <vt:lpstr>Jun 15</vt:lpstr>
      <vt:lpstr>Jul 15</vt:lpstr>
      <vt:lpstr>Aug 15</vt:lpstr>
      <vt:lpstr>Sep 15</vt:lpstr>
      <vt:lpstr>Oct 15</vt:lpstr>
      <vt:lpstr>Nov 15</vt:lpstr>
      <vt:lpstr>Dec 15</vt:lpstr>
      <vt:lpstr>'Feb 15'!Print_Titles</vt:lpstr>
      <vt:lpstr>'Jan 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leonb</dc:creator>
  <cp:lastModifiedBy>Jakub Gajewski</cp:lastModifiedBy>
  <cp:lastPrinted>2014-01-12T10:34:45Z</cp:lastPrinted>
  <dcterms:created xsi:type="dcterms:W3CDTF">2013-02-15T08:08:00Z</dcterms:created>
  <dcterms:modified xsi:type="dcterms:W3CDTF">2015-01-09T10:30:00Z</dcterms:modified>
</cp:coreProperties>
</file>